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665" windowWidth="4950" windowHeight="8580" tabRatio="838" activeTab="0"/>
  </bookViews>
  <sheets>
    <sheet name="Sessions 07" sheetId="1" r:id="rId1"/>
    <sheet name="Sessions 08" sheetId="2" r:id="rId2"/>
    <sheet name="Manpower allocation" sheetId="3" r:id="rId3"/>
    <sheet name="ETSI in-kind" sheetId="4" r:id="rId4"/>
  </sheets>
  <definedNames>
    <definedName name="STF" localSheetId="3">#REF!</definedName>
    <definedName name="STF">#REF!</definedName>
  </definedNames>
  <calcPr fullCalcOnLoad="1"/>
</workbook>
</file>

<file path=xl/sharedStrings.xml><?xml version="1.0" encoding="utf-8"?>
<sst xmlns="http://schemas.openxmlformats.org/spreadsheetml/2006/main" count="123" uniqueCount="61">
  <si>
    <t>Notes</t>
  </si>
  <si>
    <t>Total</t>
  </si>
  <si>
    <t>from</t>
  </si>
  <si>
    <t>to</t>
  </si>
  <si>
    <t>days</t>
  </si>
  <si>
    <t>week</t>
  </si>
  <si>
    <t>Meeting</t>
  </si>
  <si>
    <t>Codes: 1 letter for the location 1 figure for the 
number of days (e.g. E5 = 5days in ETSI)</t>
  </si>
  <si>
    <t>E</t>
  </si>
  <si>
    <t>E = work in an ETSI session</t>
  </si>
  <si>
    <t>C</t>
  </si>
  <si>
    <t>C = work in STF co-ordination meetng (sessions) outside ETSI</t>
  </si>
  <si>
    <t>H</t>
  </si>
  <si>
    <t>0,5</t>
  </si>
  <si>
    <t>H = work at home (with ETSI autorisation)</t>
  </si>
  <si>
    <t>M</t>
  </si>
  <si>
    <t>M = mission travel (with ETSI autorisation)</t>
  </si>
  <si>
    <t>City / Country</t>
  </si>
  <si>
    <t>ETSI</t>
  </si>
  <si>
    <t>Participation of TB delegates to STF related meetings</t>
  </si>
  <si>
    <t>man-days</t>
  </si>
  <si>
    <t>Actual cost (EUR)</t>
  </si>
  <si>
    <t>Provis. cost (EUR)</t>
  </si>
  <si>
    <t>Contribution of TB delegates to STF work</t>
  </si>
  <si>
    <t>Delegate / Company</t>
  </si>
  <si>
    <t>Nature of the task</t>
  </si>
  <si>
    <t>Other cost (event, workshop, etc.)</t>
  </si>
  <si>
    <t>x days (z EUROS)</t>
  </si>
  <si>
    <t>MP</t>
  </si>
  <si>
    <t>FP</t>
  </si>
  <si>
    <t>MG</t>
  </si>
  <si>
    <t>VA</t>
  </si>
  <si>
    <t>FP away</t>
  </si>
  <si>
    <t>FP?</t>
  </si>
  <si>
    <t>FP? OK Thu-Fri</t>
  </si>
  <si>
    <t>MP away 1 day?</t>
  </si>
  <si>
    <t>FP away MP Mission The Fri</t>
  </si>
  <si>
    <t>HF#47</t>
  </si>
  <si>
    <t>HF#42 (Brussels)</t>
  </si>
  <si>
    <t>HF#45 (Brussels)</t>
  </si>
  <si>
    <t>FP away + Cannes Film Festival from Wednesday</t>
  </si>
  <si>
    <t xml:space="preserve"> FP away + Cannes Film Festival </t>
  </si>
  <si>
    <t>Monaco GP - weekend before</t>
  </si>
  <si>
    <t>Cannes Film Festival starts 17th?</t>
  </si>
  <si>
    <t>HF#43 Table of Contents and Scope</t>
  </si>
  <si>
    <t>HF#46 - Approval of Final Draft</t>
  </si>
  <si>
    <t>Days</t>
  </si>
  <si>
    <t>Draft Interim Report to Secretariat</t>
  </si>
  <si>
    <t>HF#44 Initial Draft - Interim Report to EC</t>
  </si>
  <si>
    <t>Draft ToC &amp; Scope</t>
  </si>
  <si>
    <t>From</t>
  </si>
  <si>
    <t>To</t>
  </si>
  <si>
    <t>Contingency</t>
  </si>
  <si>
    <t>Mrs. Francoise Petersen</t>
  </si>
  <si>
    <t>Mr. Mike Pluke</t>
  </si>
  <si>
    <t>Mr. Mikael Goldstein</t>
  </si>
  <si>
    <t>Mr. Valentin Alonso Alvarez</t>
  </si>
  <si>
    <t>STF 324 -  Sessions plan  Year 2007</t>
  </si>
  <si>
    <t>STF 324 -  Sessions plan  Year 2008</t>
  </si>
  <si>
    <t>STF324</t>
  </si>
  <si>
    <t>STF 324 - ETSI in-kind contribution</t>
  </si>
</sst>
</file>

<file path=xl/styles.xml><?xml version="1.0" encoding="utf-8"?>
<styleSheet xmlns="http://schemas.openxmlformats.org/spreadsheetml/2006/main">
  <numFmts count="7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F&quot;#,##0;\-&quot;F&quot;#,##0"/>
    <numFmt numFmtId="173" formatCode="&quot;F&quot;#,##0;[Red]\-&quot;F&quot;#,##0"/>
    <numFmt numFmtId="174" formatCode="&quot;F&quot;#,##0.00;\-&quot;F&quot;#,##0.00"/>
    <numFmt numFmtId="175" formatCode="&quot;F&quot;#,##0.00;[Red]\-&quot;F&quot;#,##0.00"/>
    <numFmt numFmtId="176" formatCode="_-&quot;F&quot;* #,##0_-;\-&quot;F&quot;* #,##0_-;_-&quot;F&quot;* &quot;-&quot;_-;_-@_-"/>
    <numFmt numFmtId="177" formatCode="_-&quot;F&quot;* #,##0.00_-;\-&quot;F&quot;* #,##0.00_-;_-&quot;F&quot;* &quot;-&quot;??_-;_-@_-"/>
    <numFmt numFmtId="178" formatCode="&quot;EUR&quot;#,##0;\-&quot;EUR&quot;#,##0"/>
    <numFmt numFmtId="179" formatCode="&quot;EUR&quot;#,##0;[Red]\-&quot;EUR&quot;#,##0"/>
    <numFmt numFmtId="180" formatCode="&quot;EUR&quot;#,##0.00;\-&quot;EUR&quot;#,##0.00"/>
    <numFmt numFmtId="181" formatCode="&quot;EUR&quot;#,##0.00;[Red]\-&quot;EUR&quot;#,##0.00"/>
    <numFmt numFmtId="182" formatCode="_-&quot;EUR&quot;* #,##0_-;\-&quot;EUR&quot;* #,##0_-;_-&quot;EUR&quot;* &quot;-&quot;_-;_-@_-"/>
    <numFmt numFmtId="183" formatCode="_-&quot;EUR&quot;* #,##0.00_-;\-&quot;EUR&quot;* #,##0.00_-;_-&quot;EUR&quot;* &quot;-&quot;??_-;_-@_-"/>
    <numFmt numFmtId="184" formatCode="#,##0&quot;EUR&quot;;\-#,##0&quot;EUR&quot;"/>
    <numFmt numFmtId="185" formatCode="#,##0&quot;EUR&quot;;[Red]\-#,##0&quot;EUR&quot;"/>
    <numFmt numFmtId="186" formatCode="#,##0.00&quot;EUR&quot;;\-#,##0.00&quot;EUR&quot;"/>
    <numFmt numFmtId="187" formatCode="#,##0.00&quot;EUR&quot;;[Red]\-#,##0.00&quot;EUR&quot;"/>
    <numFmt numFmtId="188" formatCode="_-* #,##0&quot;EUR&quot;_-;\-* #,##0&quot;EUR&quot;_-;_-* &quot;-&quot;&quot;EUR&quot;_-;_-@_-"/>
    <numFmt numFmtId="189" formatCode="_-* #,##0_E_U_R_-;\-* #,##0_E_U_R_-;_-* &quot;-&quot;_E_U_R_-;_-@_-"/>
    <numFmt numFmtId="190" formatCode="_-* #,##0.00&quot;EUR&quot;_-;\-* #,##0.00&quot;EUR&quot;_-;_-* &quot;-&quot;??&quot;EUR&quot;_-;_-@_-"/>
    <numFmt numFmtId="191" formatCode="_-* #,##0.00_E_U_R_-;\-* #,##0.00_E_U_R_-;_-* &quot;-&quot;??_E_U_R_-;_-@_-"/>
    <numFmt numFmtId="192" formatCode="dd/mm/yy"/>
    <numFmt numFmtId="193" formatCode="d\ mmmm\ yyyy"/>
    <numFmt numFmtId="194" formatCode="dd/mm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&quot;£&quot;#,##0_);\(&quot;£&quot;#,##0\)"/>
    <numFmt numFmtId="199" formatCode="&quot;£&quot;#,##0_);[Red]\(&quot;£&quot;#,##0\)"/>
    <numFmt numFmtId="200" formatCode="&quot;£&quot;#,##0.00_);\(&quot;£&quot;#,##0.00\)"/>
    <numFmt numFmtId="201" formatCode="&quot;£&quot;#,##0.00_);[Red]\(&quot;£&quot;#,##0.00\)"/>
    <numFmt numFmtId="202" formatCode="_(&quot;£&quot;* #,##0_);_(&quot;£&quot;* \(#,##0\);_(&quot;£&quot;* &quot;-&quot;_);_(@_)"/>
    <numFmt numFmtId="203" formatCode="_(* #,##0_);_(* \(#,##0\);_(* &quot;-&quot;_);_(@_)"/>
    <numFmt numFmtId="204" formatCode="_(&quot;£&quot;* #,##0.00_);_(&quot;£&quot;* \(#,##0.00\);_(&quot;£&quot;* &quot;-&quot;??_);_(@_)"/>
    <numFmt numFmtId="205" formatCode="_(* #,##0.00_);_(* \(#,##0.00\);_(* &quot;-&quot;??_);_(@_)"/>
    <numFmt numFmtId="206" formatCode="mmm\-yyyy"/>
    <numFmt numFmtId="207" formatCode="0.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dd\-mmm\-yyyy"/>
    <numFmt numFmtId="215" formatCode="0.000"/>
    <numFmt numFmtId="216" formatCode="0.0000"/>
    <numFmt numFmtId="217" formatCode="#,##0\ &quot;kr&quot;;\-#,##0\ &quot;kr&quot;"/>
    <numFmt numFmtId="218" formatCode="#,##0\ &quot;kr&quot;;[Red]\-#,##0\ &quot;kr&quot;"/>
    <numFmt numFmtId="219" formatCode="#,##0.00\ &quot;kr&quot;;\-#,##0.00\ &quot;kr&quot;"/>
    <numFmt numFmtId="220" formatCode="#,##0.00\ &quot;kr&quot;;[Red]\-#,##0.00\ &quot;kr&quot;"/>
    <numFmt numFmtId="221" formatCode="_-* #,##0\ &quot;kr&quot;_-;\-* #,##0\ &quot;kr&quot;_-;_-* &quot;-&quot;\ &quot;kr&quot;_-;_-@_-"/>
    <numFmt numFmtId="222" formatCode="_-* #,##0\ _k_r_-;\-* #,##0\ _k_r_-;_-* &quot;-&quot;\ _k_r_-;_-@_-"/>
    <numFmt numFmtId="223" formatCode="_-* #,##0.00\ &quot;kr&quot;_-;\-* #,##0.00\ &quot;kr&quot;_-;_-* &quot;-&quot;??\ &quot;kr&quot;_-;_-@_-"/>
    <numFmt numFmtId="224" formatCode="_-* #,##0.00\ _k_r_-;\-* #,##0.00\ _k_r_-;_-* &quot;-&quot;??\ _k_r_-;_-@_-"/>
    <numFmt numFmtId="22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top" wrapText="1"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Font="1" applyBorder="1" applyAlignment="1">
      <alignment horizontal="right" vertical="top" wrapText="1"/>
    </xf>
    <xf numFmtId="0" fontId="0" fillId="0" borderId="7" xfId="0" applyFont="1" applyBorder="1" applyAlignment="1">
      <alignment horizontal="right" vertical="top" wrapText="1"/>
    </xf>
    <xf numFmtId="0" fontId="1" fillId="2" borderId="8" xfId="0" applyFont="1" applyFill="1" applyBorder="1" applyAlignment="1">
      <alignment horizontal="centerContinuous" vertical="center" wrapText="1"/>
    </xf>
    <xf numFmtId="0" fontId="0" fillId="2" borderId="9" xfId="0" applyFill="1" applyBorder="1" applyAlignment="1">
      <alignment horizontal="centerContinuous" vertical="center" wrapText="1"/>
    </xf>
    <xf numFmtId="0" fontId="0" fillId="0" borderId="10" xfId="0" applyFont="1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1" fillId="2" borderId="12" xfId="0" applyFont="1" applyFill="1" applyBorder="1" applyAlignment="1">
      <alignment horizontal="centerContinuous" vertical="center" wrapText="1"/>
    </xf>
    <xf numFmtId="0" fontId="0" fillId="0" borderId="13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194" fontId="1" fillId="0" borderId="0" xfId="0" applyNumberFormat="1" applyFont="1" applyAlignment="1">
      <alignment horizontal="center" vertical="center" wrapText="1"/>
    </xf>
    <xf numFmtId="194" fontId="0" fillId="0" borderId="0" xfId="0" applyNumberFormat="1" applyAlignment="1">
      <alignment horizontal="center" vertical="top" wrapText="1"/>
    </xf>
    <xf numFmtId="194" fontId="0" fillId="0" borderId="0" xfId="0" applyNumberFormat="1" applyAlignment="1">
      <alignment horizontal="center" vertical="center" wrapText="1"/>
    </xf>
    <xf numFmtId="194" fontId="3" fillId="0" borderId="0" xfId="21" applyNumberFormat="1" applyFont="1" applyFill="1" applyBorder="1" applyAlignment="1">
      <alignment horizontal="left" vertical="center"/>
      <protection/>
    </xf>
    <xf numFmtId="194" fontId="3" fillId="0" borderId="0" xfId="0" applyNumberFormat="1" applyFont="1" applyFill="1" applyBorder="1" applyAlignment="1">
      <alignment horizontal="left" vertical="center" wrapText="1"/>
    </xf>
    <xf numFmtId="0" fontId="3" fillId="0" borderId="0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0" fontId="1" fillId="2" borderId="19" xfId="0" applyFont="1" applyFill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19" xfId="0" applyFill="1" applyBorder="1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23" xfId="0" applyFill="1" applyBorder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7" fillId="2" borderId="24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3" fontId="1" fillId="2" borderId="25" xfId="0" applyNumberFormat="1" applyFont="1" applyFill="1" applyBorder="1" applyAlignment="1">
      <alignment horizontal="center" vertical="center" wrapText="1"/>
    </xf>
    <xf numFmtId="3" fontId="9" fillId="2" borderId="19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14" fontId="0" fillId="0" borderId="27" xfId="0" applyNumberFormat="1" applyBorder="1" applyAlignment="1">
      <alignment vertical="top" wrapText="1"/>
    </xf>
    <xf numFmtId="14" fontId="0" fillId="0" borderId="6" xfId="0" applyNumberFormat="1" applyBorder="1" applyAlignment="1">
      <alignment vertical="top" wrapText="1"/>
    </xf>
    <xf numFmtId="3" fontId="1" fillId="2" borderId="28" xfId="0" applyNumberFormat="1" applyFont="1" applyFill="1" applyBorder="1" applyAlignment="1">
      <alignment vertical="top" wrapText="1"/>
    </xf>
    <xf numFmtId="3" fontId="6" fillId="0" borderId="21" xfId="0" applyNumberFormat="1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14" fontId="0" fillId="0" borderId="30" xfId="0" applyNumberFormat="1" applyBorder="1" applyAlignment="1">
      <alignment vertical="top" wrapText="1"/>
    </xf>
    <xf numFmtId="14" fontId="0" fillId="0" borderId="7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14" fontId="1" fillId="0" borderId="0" xfId="0" applyNumberFormat="1" applyFont="1" applyAlignment="1">
      <alignment vertical="center" wrapText="1"/>
    </xf>
    <xf numFmtId="3" fontId="1" fillId="2" borderId="25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" fillId="2" borderId="9" xfId="0" applyFont="1" applyFill="1" applyBorder="1" applyAlignment="1">
      <alignment horizontal="left" vertical="center" wrapText="1"/>
    </xf>
    <xf numFmtId="0" fontId="0" fillId="0" borderId="31" xfId="0" applyBorder="1" applyAlignment="1">
      <alignment vertical="top" wrapText="1"/>
    </xf>
    <xf numFmtId="3" fontId="6" fillId="0" borderId="17" xfId="0" applyNumberFormat="1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3" fontId="1" fillId="2" borderId="32" xfId="0" applyNumberFormat="1" applyFont="1" applyFill="1" applyBorder="1" applyAlignment="1">
      <alignment vertical="top" wrapText="1"/>
    </xf>
    <xf numFmtId="3" fontId="6" fillId="0" borderId="18" xfId="0" applyNumberFormat="1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Fill="1" applyAlignment="1">
      <alignment vertical="top" wrapText="1"/>
    </xf>
    <xf numFmtId="14" fontId="0" fillId="0" borderId="0" xfId="0" applyNumberForma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1" fillId="2" borderId="2" xfId="0" applyNumberFormat="1" applyFont="1" applyFill="1" applyBorder="1" applyAlignment="1">
      <alignment vertical="top" wrapText="1"/>
    </xf>
    <xf numFmtId="3" fontId="9" fillId="2" borderId="2" xfId="0" applyNumberFormat="1" applyFont="1" applyFill="1" applyBorder="1" applyAlignment="1">
      <alignment vertical="top" wrapText="1"/>
    </xf>
    <xf numFmtId="0" fontId="0" fillId="2" borderId="25" xfId="0" applyFill="1" applyBorder="1" applyAlignment="1">
      <alignment vertical="top" wrapText="1"/>
    </xf>
    <xf numFmtId="9" fontId="0" fillId="0" borderId="0" xfId="22" applyAlignment="1">
      <alignment horizontal="left" vertical="top" wrapText="1"/>
    </xf>
    <xf numFmtId="0" fontId="0" fillId="3" borderId="14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right" vertical="top" wrapText="1"/>
    </xf>
    <xf numFmtId="0" fontId="0" fillId="3" borderId="21" xfId="0" applyFill="1" applyBorder="1" applyAlignment="1">
      <alignment vertical="top" wrapText="1"/>
    </xf>
    <xf numFmtId="0" fontId="0" fillId="0" borderId="14" xfId="0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right" vertical="top" wrapText="1"/>
    </xf>
    <xf numFmtId="0" fontId="0" fillId="0" borderId="21" xfId="0" applyFill="1" applyBorder="1" applyAlignment="1">
      <alignment vertical="top" wrapText="1"/>
    </xf>
    <xf numFmtId="15" fontId="0" fillId="0" borderId="0" xfId="0" applyNumberFormat="1" applyFont="1" applyAlignment="1">
      <alignment horizontal="left" vertical="top" wrapText="1" inden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 wrapText="1" indent="1"/>
    </xf>
    <xf numFmtId="0" fontId="1" fillId="0" borderId="0" xfId="0" applyFont="1" applyAlignment="1">
      <alignment horizontal="right" vertical="top" wrapText="1" inden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P13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2" width="7.57421875" style="28" customWidth="1"/>
    <col min="3" max="3" width="6.421875" style="1" customWidth="1"/>
    <col min="4" max="4" width="3.00390625" style="9" customWidth="1"/>
    <col min="5" max="5" width="3.00390625" style="4" customWidth="1"/>
    <col min="6" max="6" width="3.00390625" style="9" customWidth="1"/>
    <col min="7" max="7" width="3.00390625" style="4" customWidth="1"/>
    <col min="8" max="8" width="3.00390625" style="9" customWidth="1"/>
    <col min="9" max="9" width="3.00390625" style="4" customWidth="1"/>
    <col min="10" max="10" width="3.00390625" style="9" customWidth="1"/>
    <col min="11" max="11" width="3.00390625" style="4" customWidth="1"/>
    <col min="12" max="12" width="3.00390625" style="9" customWidth="1"/>
    <col min="13" max="13" width="3.00390625" style="4" customWidth="1"/>
    <col min="14" max="14" width="3.00390625" style="9" customWidth="1"/>
    <col min="15" max="15" width="3.00390625" style="4" customWidth="1"/>
    <col min="16" max="16" width="36.57421875" style="0" customWidth="1"/>
  </cols>
  <sheetData>
    <row r="1" spans="1:33" s="10" customFormat="1" ht="26.25" customHeight="1" thickBot="1">
      <c r="A1" s="30" t="s">
        <v>57</v>
      </c>
      <c r="B1" s="31"/>
      <c r="D1" s="32"/>
      <c r="F1" s="32"/>
      <c r="H1" s="32"/>
      <c r="J1" s="32"/>
      <c r="L1" s="32"/>
      <c r="N1" s="32"/>
      <c r="P1" s="3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2" customFormat="1" ht="19.5" customHeight="1" thickBot="1">
      <c r="A2" s="27" t="s">
        <v>2</v>
      </c>
      <c r="B2" s="27" t="s">
        <v>3</v>
      </c>
      <c r="C2" s="8" t="s">
        <v>5</v>
      </c>
      <c r="D2" s="105" t="s">
        <v>28</v>
      </c>
      <c r="E2" s="104"/>
      <c r="F2" s="103" t="s">
        <v>29</v>
      </c>
      <c r="G2" s="104"/>
      <c r="H2" s="103" t="s">
        <v>30</v>
      </c>
      <c r="I2" s="104"/>
      <c r="J2" s="103" t="s">
        <v>31</v>
      </c>
      <c r="K2" s="104"/>
      <c r="L2" s="103"/>
      <c r="M2" s="104"/>
      <c r="N2" s="103"/>
      <c r="O2" s="104"/>
      <c r="P2" s="34" t="s">
        <v>0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16" ht="12.75">
      <c r="A3" s="28">
        <v>39083</v>
      </c>
      <c r="B3" s="28">
        <v>39087</v>
      </c>
      <c r="C3" s="23">
        <v>1</v>
      </c>
      <c r="D3" s="20"/>
      <c r="E3" s="18"/>
      <c r="F3" s="17"/>
      <c r="G3" s="18"/>
      <c r="H3" s="17"/>
      <c r="I3" s="18"/>
      <c r="J3" s="17"/>
      <c r="K3" s="18"/>
      <c r="L3" s="17"/>
      <c r="M3" s="18"/>
      <c r="N3" s="17"/>
      <c r="O3" s="18"/>
      <c r="P3" s="35"/>
    </row>
    <row r="4" spans="1:16" ht="12.75">
      <c r="A4" s="28">
        <v>39090</v>
      </c>
      <c r="B4" s="28">
        <v>39094</v>
      </c>
      <c r="C4" s="24">
        <v>2</v>
      </c>
      <c r="D4" s="21"/>
      <c r="E4" s="11"/>
      <c r="F4" s="13"/>
      <c r="G4" s="11"/>
      <c r="H4" s="13"/>
      <c r="I4" s="11"/>
      <c r="J4" s="13"/>
      <c r="K4" s="11"/>
      <c r="L4" s="13"/>
      <c r="M4" s="11"/>
      <c r="N4" s="13"/>
      <c r="O4" s="11"/>
      <c r="P4" s="36"/>
    </row>
    <row r="5" spans="1:16" ht="12.75">
      <c r="A5" s="28">
        <v>39097</v>
      </c>
      <c r="B5" s="28">
        <v>39101</v>
      </c>
      <c r="C5" s="24">
        <v>3</v>
      </c>
      <c r="D5" s="21"/>
      <c r="E5" s="11"/>
      <c r="F5" s="13"/>
      <c r="G5" s="11"/>
      <c r="H5" s="13"/>
      <c r="I5" s="11"/>
      <c r="J5" s="13"/>
      <c r="K5" s="11"/>
      <c r="L5" s="13"/>
      <c r="M5" s="11"/>
      <c r="N5" s="13"/>
      <c r="O5" s="11"/>
      <c r="P5" s="36"/>
    </row>
    <row r="6" spans="1:16" ht="12.75">
      <c r="A6" s="28">
        <v>39104</v>
      </c>
      <c r="B6" s="28">
        <v>39108</v>
      </c>
      <c r="C6" s="24">
        <v>4</v>
      </c>
      <c r="D6" s="21"/>
      <c r="E6" s="11"/>
      <c r="F6" s="13"/>
      <c r="G6" s="11"/>
      <c r="H6" s="13"/>
      <c r="I6" s="11"/>
      <c r="J6" s="13"/>
      <c r="K6" s="11"/>
      <c r="L6" s="13"/>
      <c r="M6" s="11"/>
      <c r="N6" s="13"/>
      <c r="O6" s="11"/>
      <c r="P6" s="36"/>
    </row>
    <row r="7" spans="1:16" ht="12.75">
      <c r="A7" s="28">
        <v>39111</v>
      </c>
      <c r="B7" s="28">
        <v>39115</v>
      </c>
      <c r="C7" s="24">
        <v>5</v>
      </c>
      <c r="D7" s="21"/>
      <c r="E7" s="11"/>
      <c r="F7" s="13"/>
      <c r="G7" s="11"/>
      <c r="H7" s="13"/>
      <c r="I7" s="11"/>
      <c r="J7" s="13"/>
      <c r="K7" s="11"/>
      <c r="L7" s="13"/>
      <c r="M7" s="11"/>
      <c r="N7" s="13"/>
      <c r="O7" s="11"/>
      <c r="P7" s="36" t="s">
        <v>35</v>
      </c>
    </row>
    <row r="8" spans="1:16" ht="12.75">
      <c r="A8" s="28">
        <v>39118</v>
      </c>
      <c r="B8" s="28">
        <v>39122</v>
      </c>
      <c r="C8" s="24">
        <v>6</v>
      </c>
      <c r="D8" s="21" t="s">
        <v>8</v>
      </c>
      <c r="E8" s="11">
        <v>5</v>
      </c>
      <c r="F8" s="13" t="s">
        <v>8</v>
      </c>
      <c r="G8" s="11">
        <v>5</v>
      </c>
      <c r="H8" s="13" t="s">
        <v>8</v>
      </c>
      <c r="I8" s="11">
        <v>5</v>
      </c>
      <c r="J8" s="13" t="s">
        <v>8</v>
      </c>
      <c r="K8" s="11">
        <v>5</v>
      </c>
      <c r="L8" s="13"/>
      <c r="M8" s="11"/>
      <c r="N8" s="13"/>
      <c r="O8" s="11"/>
      <c r="P8" s="36"/>
    </row>
    <row r="9" spans="1:16" ht="12.75">
      <c r="A9" s="28">
        <v>39125</v>
      </c>
      <c r="B9" s="28">
        <v>39129</v>
      </c>
      <c r="C9" s="24">
        <v>7</v>
      </c>
      <c r="D9" s="21"/>
      <c r="E9" s="11"/>
      <c r="F9" s="13"/>
      <c r="G9" s="11"/>
      <c r="H9" s="13"/>
      <c r="I9" s="11"/>
      <c r="J9" s="13"/>
      <c r="K9" s="11"/>
      <c r="L9" s="13"/>
      <c r="M9" s="11"/>
      <c r="N9" s="13"/>
      <c r="O9" s="11"/>
      <c r="P9" s="36"/>
    </row>
    <row r="10" spans="1:16" ht="12.75">
      <c r="A10" s="28">
        <v>39132</v>
      </c>
      <c r="B10" s="28">
        <v>39136</v>
      </c>
      <c r="C10" s="24">
        <v>8</v>
      </c>
      <c r="D10" s="94" t="s">
        <v>15</v>
      </c>
      <c r="E10" s="95">
        <v>2</v>
      </c>
      <c r="F10" s="96"/>
      <c r="G10" s="95"/>
      <c r="H10" s="96"/>
      <c r="I10" s="95"/>
      <c r="J10" s="96"/>
      <c r="K10" s="95"/>
      <c r="L10" s="96"/>
      <c r="M10" s="95"/>
      <c r="N10" s="96"/>
      <c r="O10" s="95"/>
      <c r="P10" s="97" t="s">
        <v>38</v>
      </c>
    </row>
    <row r="11" spans="1:16" ht="12.75">
      <c r="A11" s="28">
        <v>39139</v>
      </c>
      <c r="B11" s="28">
        <v>39143</v>
      </c>
      <c r="C11" s="24">
        <v>9</v>
      </c>
      <c r="D11" s="21"/>
      <c r="E11" s="11"/>
      <c r="F11" s="13"/>
      <c r="G11" s="11"/>
      <c r="H11" s="13"/>
      <c r="I11" s="11"/>
      <c r="J11" s="13"/>
      <c r="K11" s="11"/>
      <c r="L11" s="13"/>
      <c r="M11" s="11"/>
      <c r="N11" s="13"/>
      <c r="O11" s="11"/>
      <c r="P11" s="36" t="s">
        <v>32</v>
      </c>
    </row>
    <row r="12" spans="1:16" ht="12.75">
      <c r="A12" s="28">
        <v>39146</v>
      </c>
      <c r="B12" s="28">
        <v>39150</v>
      </c>
      <c r="C12" s="24">
        <v>10</v>
      </c>
      <c r="D12" s="21"/>
      <c r="E12" s="11"/>
      <c r="F12" s="13"/>
      <c r="G12" s="11"/>
      <c r="H12" s="13"/>
      <c r="I12" s="11"/>
      <c r="J12" s="13"/>
      <c r="K12" s="11"/>
      <c r="L12" s="13"/>
      <c r="M12" s="11"/>
      <c r="N12" s="13"/>
      <c r="O12" s="11"/>
      <c r="P12" s="36"/>
    </row>
    <row r="13" spans="1:16" ht="12.75">
      <c r="A13" s="28">
        <v>39153</v>
      </c>
      <c r="B13" s="28">
        <v>39157</v>
      </c>
      <c r="C13" s="24">
        <v>11</v>
      </c>
      <c r="D13" s="21" t="s">
        <v>15</v>
      </c>
      <c r="E13" s="11">
        <v>2</v>
      </c>
      <c r="F13" s="13"/>
      <c r="G13" s="11"/>
      <c r="H13" s="13"/>
      <c r="I13" s="11"/>
      <c r="J13" s="13"/>
      <c r="K13" s="11"/>
      <c r="L13" s="13"/>
      <c r="M13" s="11"/>
      <c r="N13" s="13"/>
      <c r="O13" s="11"/>
      <c r="P13" s="36" t="s">
        <v>36</v>
      </c>
    </row>
    <row r="14" spans="1:16" ht="12.75">
      <c r="A14" s="28">
        <v>39160</v>
      </c>
      <c r="B14" s="28">
        <v>39164</v>
      </c>
      <c r="C14" s="24">
        <v>12</v>
      </c>
      <c r="D14" s="21"/>
      <c r="E14" s="11"/>
      <c r="F14" s="13"/>
      <c r="G14" s="11"/>
      <c r="H14" s="13"/>
      <c r="I14" s="11"/>
      <c r="J14" s="13"/>
      <c r="K14" s="11"/>
      <c r="L14" s="13"/>
      <c r="M14" s="11"/>
      <c r="N14" s="13"/>
      <c r="O14" s="11"/>
      <c r="P14" s="36"/>
    </row>
    <row r="15" spans="1:16" ht="12.75">
      <c r="A15" s="28">
        <v>39167</v>
      </c>
      <c r="B15" s="28">
        <v>39171</v>
      </c>
      <c r="C15" s="24">
        <v>13</v>
      </c>
      <c r="D15" s="21"/>
      <c r="E15" s="11"/>
      <c r="F15" s="13"/>
      <c r="G15" s="11"/>
      <c r="H15" s="13"/>
      <c r="I15" s="11"/>
      <c r="J15" s="13"/>
      <c r="K15" s="11"/>
      <c r="L15" s="13"/>
      <c r="M15" s="11"/>
      <c r="N15" s="13"/>
      <c r="O15" s="11"/>
      <c r="P15" s="36"/>
    </row>
    <row r="16" spans="1:16" ht="12.75">
      <c r="A16" s="28">
        <v>39174</v>
      </c>
      <c r="B16" s="28">
        <v>39178</v>
      </c>
      <c r="C16" s="24">
        <v>14</v>
      </c>
      <c r="D16" s="21"/>
      <c r="E16" s="11"/>
      <c r="F16" s="13"/>
      <c r="G16" s="11"/>
      <c r="H16" s="13"/>
      <c r="I16" s="11"/>
      <c r="J16" s="13"/>
      <c r="K16" s="11"/>
      <c r="L16" s="13"/>
      <c r="M16" s="11"/>
      <c r="N16" s="13"/>
      <c r="O16" s="11"/>
      <c r="P16" s="36"/>
    </row>
    <row r="17" spans="1:16" ht="12.75">
      <c r="A17" s="28">
        <v>39181</v>
      </c>
      <c r="B17" s="28">
        <v>39185</v>
      </c>
      <c r="C17" s="24">
        <v>15</v>
      </c>
      <c r="D17" s="21"/>
      <c r="E17" s="11"/>
      <c r="F17" s="13"/>
      <c r="G17" s="11"/>
      <c r="H17" s="13"/>
      <c r="I17" s="11"/>
      <c r="J17" s="13"/>
      <c r="K17" s="11"/>
      <c r="L17" s="13"/>
      <c r="M17" s="11"/>
      <c r="N17" s="13"/>
      <c r="O17" s="11"/>
      <c r="P17" s="36"/>
    </row>
    <row r="18" spans="1:16" ht="12.75">
      <c r="A18" s="28">
        <v>39188</v>
      </c>
      <c r="B18" s="28">
        <v>39192</v>
      </c>
      <c r="C18" s="24">
        <v>16</v>
      </c>
      <c r="D18" s="21"/>
      <c r="E18" s="11"/>
      <c r="F18" s="13"/>
      <c r="G18" s="11"/>
      <c r="H18" s="13"/>
      <c r="I18" s="11"/>
      <c r="J18" s="13"/>
      <c r="K18" s="11"/>
      <c r="L18" s="13"/>
      <c r="M18" s="11"/>
      <c r="N18" s="13"/>
      <c r="O18" s="11"/>
      <c r="P18" s="36" t="s">
        <v>33</v>
      </c>
    </row>
    <row r="19" spans="1:16" ht="12.75">
      <c r="A19" s="28">
        <v>39195</v>
      </c>
      <c r="B19" s="28">
        <v>39199</v>
      </c>
      <c r="C19" s="24">
        <v>17</v>
      </c>
      <c r="D19" s="21"/>
      <c r="E19" s="11"/>
      <c r="F19" s="13"/>
      <c r="G19" s="11"/>
      <c r="H19" s="13"/>
      <c r="I19" s="11"/>
      <c r="J19" s="13"/>
      <c r="K19" s="11"/>
      <c r="L19" s="13"/>
      <c r="M19" s="11"/>
      <c r="N19" s="13"/>
      <c r="O19" s="11"/>
      <c r="P19" s="36" t="s">
        <v>33</v>
      </c>
    </row>
    <row r="20" spans="1:16" ht="12.75">
      <c r="A20" s="28">
        <v>39202</v>
      </c>
      <c r="B20" s="28">
        <v>39206</v>
      </c>
      <c r="C20" s="24">
        <v>18</v>
      </c>
      <c r="D20" s="21"/>
      <c r="E20" s="11"/>
      <c r="F20" s="13"/>
      <c r="G20" s="11"/>
      <c r="H20" s="13"/>
      <c r="I20" s="11"/>
      <c r="J20" s="13"/>
      <c r="K20" s="11"/>
      <c r="L20" s="13"/>
      <c r="M20" s="11"/>
      <c r="N20" s="13"/>
      <c r="O20" s="11"/>
      <c r="P20" s="36" t="s">
        <v>34</v>
      </c>
    </row>
    <row r="21" spans="1:16" ht="12.75">
      <c r="A21" s="28">
        <v>39209</v>
      </c>
      <c r="B21" s="28">
        <v>39213</v>
      </c>
      <c r="C21" s="24">
        <v>19</v>
      </c>
      <c r="D21" s="21" t="s">
        <v>8</v>
      </c>
      <c r="E21" s="11">
        <v>5</v>
      </c>
      <c r="F21" s="13" t="s">
        <v>8</v>
      </c>
      <c r="G21" s="11">
        <v>5</v>
      </c>
      <c r="H21" s="13" t="s">
        <v>8</v>
      </c>
      <c r="I21" s="11">
        <v>5</v>
      </c>
      <c r="J21" s="13" t="s">
        <v>8</v>
      </c>
      <c r="K21" s="11">
        <v>5</v>
      </c>
      <c r="L21" s="13"/>
      <c r="M21" s="11"/>
      <c r="N21" s="13"/>
      <c r="O21" s="11"/>
      <c r="P21" s="36" t="s">
        <v>49</v>
      </c>
    </row>
    <row r="22" spans="1:16" ht="25.5">
      <c r="A22" s="28">
        <v>39216</v>
      </c>
      <c r="B22" s="28">
        <v>39220</v>
      </c>
      <c r="C22" s="24">
        <v>20</v>
      </c>
      <c r="D22" s="21"/>
      <c r="E22" s="11"/>
      <c r="F22" s="13"/>
      <c r="G22" s="11"/>
      <c r="H22" s="13"/>
      <c r="I22" s="11"/>
      <c r="J22" s="13"/>
      <c r="K22" s="11"/>
      <c r="L22" s="13"/>
      <c r="M22" s="11"/>
      <c r="N22" s="13"/>
      <c r="O22" s="11"/>
      <c r="P22" s="36" t="s">
        <v>40</v>
      </c>
    </row>
    <row r="23" spans="1:16" ht="12.75">
      <c r="A23" s="28">
        <v>39223</v>
      </c>
      <c r="B23" s="28">
        <v>39227</v>
      </c>
      <c r="C23" s="24">
        <v>21</v>
      </c>
      <c r="D23" s="21"/>
      <c r="E23" s="11"/>
      <c r="F23" s="13"/>
      <c r="G23" s="11"/>
      <c r="H23" s="13"/>
      <c r="I23" s="11"/>
      <c r="J23" s="13"/>
      <c r="K23" s="11"/>
      <c r="L23" s="13"/>
      <c r="M23" s="11"/>
      <c r="N23" s="13"/>
      <c r="O23" s="11"/>
      <c r="P23" s="36" t="s">
        <v>41</v>
      </c>
    </row>
    <row r="24" spans="1:16" ht="12.75">
      <c r="A24" s="28">
        <v>39230</v>
      </c>
      <c r="B24" s="28">
        <v>39234</v>
      </c>
      <c r="C24" s="24">
        <v>22</v>
      </c>
      <c r="D24" s="21"/>
      <c r="E24" s="11"/>
      <c r="F24" s="13"/>
      <c r="G24" s="11"/>
      <c r="H24" s="13"/>
      <c r="I24" s="11"/>
      <c r="J24" s="13"/>
      <c r="K24" s="11"/>
      <c r="L24" s="13"/>
      <c r="M24" s="11"/>
      <c r="N24" s="13"/>
      <c r="O24" s="11"/>
      <c r="P24" s="36" t="s">
        <v>42</v>
      </c>
    </row>
    <row r="25" spans="1:16" ht="12.75">
      <c r="A25" s="28">
        <v>39237</v>
      </c>
      <c r="B25" s="28">
        <v>39241</v>
      </c>
      <c r="C25" s="24">
        <v>23</v>
      </c>
      <c r="D25" s="21"/>
      <c r="E25" s="11"/>
      <c r="F25" s="13"/>
      <c r="G25" s="11"/>
      <c r="H25" s="13"/>
      <c r="I25" s="11"/>
      <c r="J25" s="13"/>
      <c r="K25" s="11"/>
      <c r="L25" s="13"/>
      <c r="M25" s="11"/>
      <c r="N25" s="13"/>
      <c r="O25" s="11"/>
      <c r="P25" s="36"/>
    </row>
    <row r="26" spans="1:16" ht="12.75">
      <c r="A26" s="28">
        <v>39244</v>
      </c>
      <c r="B26" s="28">
        <v>39248</v>
      </c>
      <c r="C26" s="24">
        <v>24</v>
      </c>
      <c r="D26" s="94" t="s">
        <v>15</v>
      </c>
      <c r="E26" s="95">
        <v>2</v>
      </c>
      <c r="F26" s="96"/>
      <c r="G26" s="95"/>
      <c r="H26" s="96"/>
      <c r="I26" s="95"/>
      <c r="J26" s="96"/>
      <c r="K26" s="95"/>
      <c r="L26" s="96"/>
      <c r="M26" s="95"/>
      <c r="N26" s="96"/>
      <c r="O26" s="95"/>
      <c r="P26" s="97" t="s">
        <v>44</v>
      </c>
    </row>
    <row r="27" spans="1:16" ht="12.75">
      <c r="A27" s="28">
        <v>39251</v>
      </c>
      <c r="B27" s="28">
        <v>39255</v>
      </c>
      <c r="C27" s="24">
        <v>25</v>
      </c>
      <c r="D27" s="21"/>
      <c r="E27" s="11"/>
      <c r="F27" s="13"/>
      <c r="G27" s="11"/>
      <c r="H27" s="13"/>
      <c r="I27" s="11"/>
      <c r="J27" s="13"/>
      <c r="K27" s="11"/>
      <c r="L27" s="13"/>
      <c r="M27" s="11"/>
      <c r="N27" s="13"/>
      <c r="O27" s="11"/>
      <c r="P27" s="36"/>
    </row>
    <row r="28" spans="1:16" ht="12.75">
      <c r="A28" s="28">
        <v>39258</v>
      </c>
      <c r="B28" s="28">
        <v>39262</v>
      </c>
      <c r="C28" s="24">
        <v>26</v>
      </c>
      <c r="D28" s="21"/>
      <c r="E28" s="11"/>
      <c r="F28" s="13"/>
      <c r="G28" s="11"/>
      <c r="H28" s="13"/>
      <c r="I28" s="11"/>
      <c r="J28" s="13"/>
      <c r="K28" s="11"/>
      <c r="L28" s="13"/>
      <c r="M28" s="11"/>
      <c r="N28" s="13"/>
      <c r="O28" s="11"/>
      <c r="P28" s="36"/>
    </row>
    <row r="29" spans="1:16" ht="12.75">
      <c r="A29" s="28">
        <v>39265</v>
      </c>
      <c r="B29" s="28">
        <v>39269</v>
      </c>
      <c r="C29" s="24">
        <v>27</v>
      </c>
      <c r="D29" s="21"/>
      <c r="E29" s="11"/>
      <c r="F29" s="13"/>
      <c r="G29" s="11"/>
      <c r="H29" s="13"/>
      <c r="I29" s="11"/>
      <c r="J29" s="13"/>
      <c r="K29" s="11"/>
      <c r="L29" s="13"/>
      <c r="M29" s="11"/>
      <c r="N29" s="13"/>
      <c r="O29" s="11"/>
      <c r="P29" s="36"/>
    </row>
    <row r="30" spans="1:16" ht="12.75">
      <c r="A30" s="28">
        <v>39272</v>
      </c>
      <c r="B30" s="28">
        <v>39276</v>
      </c>
      <c r="C30" s="24">
        <v>28</v>
      </c>
      <c r="D30" s="21"/>
      <c r="E30" s="11"/>
      <c r="F30" s="13"/>
      <c r="G30" s="11"/>
      <c r="H30" s="13"/>
      <c r="I30" s="11"/>
      <c r="J30" s="13"/>
      <c r="K30" s="11"/>
      <c r="L30" s="13"/>
      <c r="M30" s="11"/>
      <c r="N30" s="13"/>
      <c r="O30" s="11"/>
      <c r="P30" s="36"/>
    </row>
    <row r="31" spans="1:16" ht="12.75">
      <c r="A31" s="28">
        <v>39279</v>
      </c>
      <c r="B31" s="28">
        <v>39283</v>
      </c>
      <c r="C31" s="24">
        <v>29</v>
      </c>
      <c r="D31" s="21"/>
      <c r="E31" s="11"/>
      <c r="F31" s="13"/>
      <c r="G31" s="11"/>
      <c r="H31" s="13"/>
      <c r="I31" s="11"/>
      <c r="J31" s="13"/>
      <c r="K31" s="11"/>
      <c r="L31" s="13"/>
      <c r="M31" s="11"/>
      <c r="N31" s="13"/>
      <c r="O31" s="11"/>
      <c r="P31" s="36"/>
    </row>
    <row r="32" spans="1:16" ht="12.75">
      <c r="A32" s="28">
        <v>39286</v>
      </c>
      <c r="B32" s="28">
        <v>39290</v>
      </c>
      <c r="C32" s="24">
        <v>30</v>
      </c>
      <c r="D32" s="21"/>
      <c r="E32" s="11"/>
      <c r="F32" s="13"/>
      <c r="G32" s="11"/>
      <c r="H32" s="13"/>
      <c r="I32" s="11"/>
      <c r="J32" s="13"/>
      <c r="K32" s="11"/>
      <c r="L32" s="13"/>
      <c r="M32" s="11"/>
      <c r="N32" s="13"/>
      <c r="O32" s="11"/>
      <c r="P32" s="36"/>
    </row>
    <row r="33" spans="1:16" ht="12.75">
      <c r="A33" s="28">
        <v>39293</v>
      </c>
      <c r="B33" s="28">
        <v>39297</v>
      </c>
      <c r="C33" s="24">
        <v>31</v>
      </c>
      <c r="D33" s="21"/>
      <c r="E33" s="11"/>
      <c r="F33" s="13"/>
      <c r="G33" s="11"/>
      <c r="H33" s="13"/>
      <c r="I33" s="11"/>
      <c r="J33" s="13"/>
      <c r="K33" s="11"/>
      <c r="L33" s="13"/>
      <c r="M33" s="11"/>
      <c r="N33" s="13"/>
      <c r="O33" s="11"/>
      <c r="P33" s="36"/>
    </row>
    <row r="34" spans="1:16" ht="12.75">
      <c r="A34" s="28">
        <v>39300</v>
      </c>
      <c r="B34" s="28">
        <v>39304</v>
      </c>
      <c r="C34" s="24">
        <v>32</v>
      </c>
      <c r="D34" s="21"/>
      <c r="E34" s="11"/>
      <c r="F34" s="13"/>
      <c r="G34" s="11"/>
      <c r="H34" s="13"/>
      <c r="I34" s="11"/>
      <c r="J34" s="13"/>
      <c r="K34" s="11"/>
      <c r="L34" s="13"/>
      <c r="M34" s="11"/>
      <c r="N34" s="13"/>
      <c r="O34" s="11"/>
      <c r="P34" s="36"/>
    </row>
    <row r="35" spans="1:16" ht="12.75">
      <c r="A35" s="28">
        <v>39307</v>
      </c>
      <c r="B35" s="28">
        <v>39311</v>
      </c>
      <c r="C35" s="24">
        <v>33</v>
      </c>
      <c r="D35" s="21"/>
      <c r="E35" s="11"/>
      <c r="F35" s="13"/>
      <c r="G35" s="11"/>
      <c r="H35" s="13"/>
      <c r="I35" s="11"/>
      <c r="J35" s="13"/>
      <c r="K35" s="11"/>
      <c r="L35" s="13"/>
      <c r="M35" s="11"/>
      <c r="N35" s="13"/>
      <c r="O35" s="11"/>
      <c r="P35" s="36"/>
    </row>
    <row r="36" spans="1:16" ht="12.75">
      <c r="A36" s="28">
        <v>39314</v>
      </c>
      <c r="B36" s="28">
        <v>39318</v>
      </c>
      <c r="C36" s="24">
        <v>34</v>
      </c>
      <c r="D36" s="21"/>
      <c r="E36" s="11"/>
      <c r="F36" s="13"/>
      <c r="G36" s="11"/>
      <c r="H36" s="13"/>
      <c r="I36" s="11"/>
      <c r="J36" s="13"/>
      <c r="K36" s="11"/>
      <c r="L36" s="13"/>
      <c r="M36" s="11"/>
      <c r="N36" s="13"/>
      <c r="O36" s="11"/>
      <c r="P36" s="36"/>
    </row>
    <row r="37" spans="1:16" ht="12.75">
      <c r="A37" s="28">
        <v>39321</v>
      </c>
      <c r="B37" s="28">
        <v>39325</v>
      </c>
      <c r="C37" s="24">
        <v>35</v>
      </c>
      <c r="D37" s="21"/>
      <c r="E37" s="11"/>
      <c r="F37" s="13"/>
      <c r="G37" s="11"/>
      <c r="H37" s="13"/>
      <c r="I37" s="11"/>
      <c r="J37" s="13"/>
      <c r="K37" s="11"/>
      <c r="L37" s="13"/>
      <c r="M37" s="11"/>
      <c r="N37" s="13"/>
      <c r="O37" s="11"/>
      <c r="P37" s="36"/>
    </row>
    <row r="38" spans="1:16" ht="12.75">
      <c r="A38" s="28">
        <v>39328</v>
      </c>
      <c r="B38" s="28">
        <v>39332</v>
      </c>
      <c r="C38" s="24">
        <v>36</v>
      </c>
      <c r="D38" s="21" t="s">
        <v>8</v>
      </c>
      <c r="E38" s="11">
        <v>5</v>
      </c>
      <c r="F38" s="13" t="s">
        <v>8</v>
      </c>
      <c r="G38" s="11">
        <v>5</v>
      </c>
      <c r="H38" s="13" t="s">
        <v>8</v>
      </c>
      <c r="I38" s="11">
        <v>5</v>
      </c>
      <c r="J38" s="13" t="s">
        <v>8</v>
      </c>
      <c r="K38" s="11">
        <v>5</v>
      </c>
      <c r="L38" s="13"/>
      <c r="M38" s="11"/>
      <c r="N38" s="13"/>
      <c r="O38" s="11"/>
      <c r="P38" s="36" t="s">
        <v>47</v>
      </c>
    </row>
    <row r="39" spans="1:16" ht="12.75">
      <c r="A39" s="28">
        <v>39335</v>
      </c>
      <c r="B39" s="28">
        <v>39339</v>
      </c>
      <c r="C39" s="24">
        <v>37</v>
      </c>
      <c r="D39" s="98"/>
      <c r="E39" s="99"/>
      <c r="F39" s="100"/>
      <c r="G39" s="99"/>
      <c r="H39" s="100"/>
      <c r="I39" s="99"/>
      <c r="J39" s="100"/>
      <c r="K39" s="99"/>
      <c r="L39" s="100"/>
      <c r="M39" s="99"/>
      <c r="N39" s="100"/>
      <c r="O39" s="99"/>
      <c r="P39" s="101"/>
    </row>
    <row r="40" spans="1:16" ht="12.75">
      <c r="A40" s="28">
        <v>39342</v>
      </c>
      <c r="B40" s="28">
        <v>39346</v>
      </c>
      <c r="C40" s="24">
        <v>38</v>
      </c>
      <c r="D40" s="21"/>
      <c r="E40" s="11"/>
      <c r="F40" s="13"/>
      <c r="G40" s="11"/>
      <c r="H40" s="13"/>
      <c r="I40" s="11"/>
      <c r="J40" s="13"/>
      <c r="K40" s="11"/>
      <c r="L40" s="13"/>
      <c r="M40" s="11"/>
      <c r="N40" s="13"/>
      <c r="O40" s="11"/>
      <c r="P40" s="36"/>
    </row>
    <row r="41" spans="1:16" ht="12.75">
      <c r="A41" s="28">
        <v>39349</v>
      </c>
      <c r="B41" s="28">
        <v>39353</v>
      </c>
      <c r="C41" s="24">
        <v>39</v>
      </c>
      <c r="D41" s="94" t="s">
        <v>15</v>
      </c>
      <c r="E41" s="95">
        <v>2</v>
      </c>
      <c r="F41" s="96"/>
      <c r="G41" s="95"/>
      <c r="H41" s="96"/>
      <c r="I41" s="95"/>
      <c r="J41" s="96"/>
      <c r="K41" s="95"/>
      <c r="L41" s="96"/>
      <c r="M41" s="95"/>
      <c r="N41" s="96"/>
      <c r="O41" s="95"/>
      <c r="P41" s="97" t="s">
        <v>48</v>
      </c>
    </row>
    <row r="42" spans="1:16" ht="12.75">
      <c r="A42" s="28">
        <v>39356</v>
      </c>
      <c r="B42" s="28">
        <v>39360</v>
      </c>
      <c r="C42" s="24">
        <v>40</v>
      </c>
      <c r="D42" s="21"/>
      <c r="E42" s="11"/>
      <c r="F42" s="13"/>
      <c r="G42" s="11"/>
      <c r="H42" s="13"/>
      <c r="I42" s="11"/>
      <c r="J42" s="13"/>
      <c r="K42" s="11"/>
      <c r="L42" s="13"/>
      <c r="M42" s="11"/>
      <c r="N42" s="13"/>
      <c r="O42" s="11"/>
      <c r="P42" s="36"/>
    </row>
    <row r="43" spans="1:16" ht="12.75">
      <c r="A43" s="28">
        <v>39363</v>
      </c>
      <c r="B43" s="28">
        <v>39367</v>
      </c>
      <c r="C43" s="24">
        <v>41</v>
      </c>
      <c r="D43" s="21"/>
      <c r="E43" s="11"/>
      <c r="F43" s="13"/>
      <c r="G43" s="11"/>
      <c r="H43" s="13"/>
      <c r="I43" s="11"/>
      <c r="J43" s="13"/>
      <c r="K43" s="11"/>
      <c r="L43" s="13"/>
      <c r="M43" s="11"/>
      <c r="N43" s="13"/>
      <c r="O43" s="11"/>
      <c r="P43" s="36"/>
    </row>
    <row r="44" spans="1:16" ht="12.75">
      <c r="A44" s="28">
        <v>39370</v>
      </c>
      <c r="B44" s="28">
        <v>39374</v>
      </c>
      <c r="C44" s="24">
        <v>42</v>
      </c>
      <c r="D44" s="21"/>
      <c r="E44" s="11"/>
      <c r="F44" s="13"/>
      <c r="G44" s="11"/>
      <c r="H44" s="13"/>
      <c r="I44" s="11"/>
      <c r="J44" s="13"/>
      <c r="K44" s="11"/>
      <c r="L44" s="13"/>
      <c r="M44" s="11"/>
      <c r="N44" s="13"/>
      <c r="O44" s="11"/>
      <c r="P44" s="36"/>
    </row>
    <row r="45" spans="1:16" ht="12.75">
      <c r="A45" s="28">
        <v>39377</v>
      </c>
      <c r="B45" s="28">
        <v>39381</v>
      </c>
      <c r="C45" s="24">
        <v>43</v>
      </c>
      <c r="D45" s="21"/>
      <c r="E45" s="11"/>
      <c r="F45" s="13"/>
      <c r="G45" s="11"/>
      <c r="H45" s="13"/>
      <c r="I45" s="11"/>
      <c r="J45" s="13"/>
      <c r="K45" s="11"/>
      <c r="L45" s="13"/>
      <c r="M45" s="11"/>
      <c r="N45" s="13"/>
      <c r="O45" s="11"/>
      <c r="P45" s="36"/>
    </row>
    <row r="46" spans="1:16" ht="12.75">
      <c r="A46" s="28">
        <v>39384</v>
      </c>
      <c r="B46" s="28">
        <v>39388</v>
      </c>
      <c r="C46" s="24">
        <v>44</v>
      </c>
      <c r="D46" s="21"/>
      <c r="E46" s="11"/>
      <c r="F46" s="13"/>
      <c r="G46" s="11"/>
      <c r="H46" s="13"/>
      <c r="I46" s="11"/>
      <c r="J46" s="13"/>
      <c r="K46" s="11"/>
      <c r="L46" s="13"/>
      <c r="M46" s="11"/>
      <c r="N46" s="13"/>
      <c r="O46" s="11"/>
      <c r="P46" s="36"/>
    </row>
    <row r="47" spans="1:16" ht="12.75">
      <c r="A47" s="28">
        <v>39391</v>
      </c>
      <c r="B47" s="28">
        <v>39395</v>
      </c>
      <c r="C47" s="24">
        <v>45</v>
      </c>
      <c r="D47" s="21"/>
      <c r="E47" s="11"/>
      <c r="F47" s="13"/>
      <c r="G47" s="11"/>
      <c r="H47" s="13"/>
      <c r="I47" s="11"/>
      <c r="J47" s="13"/>
      <c r="K47" s="11"/>
      <c r="L47" s="13"/>
      <c r="M47" s="11"/>
      <c r="N47" s="13"/>
      <c r="O47" s="11"/>
      <c r="P47" s="36"/>
    </row>
    <row r="48" spans="1:16" ht="12.75">
      <c r="A48" s="28">
        <v>39398</v>
      </c>
      <c r="B48" s="28">
        <v>39402</v>
      </c>
      <c r="C48" s="24">
        <v>46</v>
      </c>
      <c r="D48" s="21"/>
      <c r="E48" s="11"/>
      <c r="F48" s="13"/>
      <c r="G48" s="11"/>
      <c r="H48" s="13"/>
      <c r="I48" s="11"/>
      <c r="J48" s="13"/>
      <c r="K48" s="11"/>
      <c r="L48" s="13"/>
      <c r="M48" s="11"/>
      <c r="N48" s="13"/>
      <c r="O48" s="11"/>
      <c r="P48" s="36"/>
    </row>
    <row r="49" spans="1:16" ht="12.75">
      <c r="A49" s="28">
        <v>39405</v>
      </c>
      <c r="B49" s="28">
        <v>39409</v>
      </c>
      <c r="C49" s="24">
        <v>47</v>
      </c>
      <c r="D49" s="21"/>
      <c r="E49" s="11"/>
      <c r="F49" s="13"/>
      <c r="G49" s="11"/>
      <c r="H49" s="13"/>
      <c r="I49" s="11"/>
      <c r="J49" s="13"/>
      <c r="K49" s="11"/>
      <c r="L49" s="13"/>
      <c r="M49" s="11"/>
      <c r="N49" s="13"/>
      <c r="O49" s="11"/>
      <c r="P49" s="36"/>
    </row>
    <row r="50" spans="1:16" ht="12.75">
      <c r="A50" s="28">
        <v>39412</v>
      </c>
      <c r="B50" s="28">
        <v>39416</v>
      </c>
      <c r="C50" s="24">
        <v>48</v>
      </c>
      <c r="D50" s="21"/>
      <c r="E50" s="11"/>
      <c r="F50" s="13"/>
      <c r="G50" s="11"/>
      <c r="H50" s="13"/>
      <c r="I50" s="11"/>
      <c r="J50" s="13"/>
      <c r="K50" s="11"/>
      <c r="L50" s="13"/>
      <c r="M50" s="11"/>
      <c r="N50" s="13"/>
      <c r="O50" s="11"/>
      <c r="P50" s="36"/>
    </row>
    <row r="51" spans="1:16" ht="12.75">
      <c r="A51" s="28">
        <v>39419</v>
      </c>
      <c r="B51" s="28">
        <v>39423</v>
      </c>
      <c r="C51" s="24">
        <v>49</v>
      </c>
      <c r="D51" s="21"/>
      <c r="E51" s="11"/>
      <c r="F51" s="13"/>
      <c r="G51" s="11"/>
      <c r="H51" s="13"/>
      <c r="I51" s="11"/>
      <c r="J51" s="13"/>
      <c r="K51" s="11"/>
      <c r="L51" s="13"/>
      <c r="M51" s="11"/>
      <c r="N51" s="13"/>
      <c r="O51" s="11"/>
      <c r="P51" s="36"/>
    </row>
    <row r="52" spans="1:16" ht="12.75">
      <c r="A52" s="28">
        <v>39426</v>
      </c>
      <c r="B52" s="28">
        <v>39430</v>
      </c>
      <c r="C52" s="24">
        <v>50</v>
      </c>
      <c r="D52" s="21"/>
      <c r="E52" s="11"/>
      <c r="F52" s="13"/>
      <c r="G52" s="11"/>
      <c r="H52" s="13"/>
      <c r="I52" s="11"/>
      <c r="J52" s="13"/>
      <c r="K52" s="11"/>
      <c r="L52" s="13"/>
      <c r="M52" s="11"/>
      <c r="N52" s="13"/>
      <c r="O52" s="11"/>
      <c r="P52" s="36"/>
    </row>
    <row r="53" spans="1:16" ht="12.75">
      <c r="A53" s="28">
        <v>39433</v>
      </c>
      <c r="B53" s="28">
        <v>39437</v>
      </c>
      <c r="C53" s="24">
        <v>51</v>
      </c>
      <c r="D53" s="21"/>
      <c r="E53" s="11"/>
      <c r="F53" s="13"/>
      <c r="G53" s="11"/>
      <c r="H53" s="13"/>
      <c r="I53" s="11"/>
      <c r="J53" s="13"/>
      <c r="K53" s="11"/>
      <c r="L53" s="13"/>
      <c r="M53" s="11"/>
      <c r="N53" s="13"/>
      <c r="O53" s="11"/>
      <c r="P53" s="36"/>
    </row>
    <row r="54" spans="1:16" ht="13.5" thickBot="1">
      <c r="A54" s="28">
        <v>39440</v>
      </c>
      <c r="B54" s="28">
        <v>39444</v>
      </c>
      <c r="C54" s="25">
        <v>52</v>
      </c>
      <c r="D54" s="22"/>
      <c r="E54" s="12"/>
      <c r="F54" s="14"/>
      <c r="G54" s="12"/>
      <c r="H54" s="14"/>
      <c r="I54" s="12"/>
      <c r="J54" s="14"/>
      <c r="K54" s="12"/>
      <c r="L54" s="14"/>
      <c r="M54" s="12"/>
      <c r="N54" s="14"/>
      <c r="O54" s="12"/>
      <c r="P54" s="37"/>
    </row>
    <row r="55" spans="1:33" s="3" customFormat="1" ht="20.25" customHeight="1" thickBot="1">
      <c r="A55" s="29"/>
      <c r="B55" s="29"/>
      <c r="C55" s="8" t="s">
        <v>4</v>
      </c>
      <c r="D55" s="19">
        <f>SUM(E3:E54)</f>
        <v>23</v>
      </c>
      <c r="E55" s="16"/>
      <c r="F55" s="15">
        <f>SUM(G3:G54)</f>
        <v>15</v>
      </c>
      <c r="G55" s="16"/>
      <c r="H55" s="15">
        <f>SUM(I3:I54)</f>
        <v>15</v>
      </c>
      <c r="I55" s="16"/>
      <c r="J55" s="15">
        <f>SUM(K3:K54)</f>
        <v>15</v>
      </c>
      <c r="K55" s="16"/>
      <c r="L55" s="15">
        <f>SUM(M3:M54)</f>
        <v>0</v>
      </c>
      <c r="M55" s="16"/>
      <c r="N55" s="15">
        <f>SUM(O3:O54)</f>
        <v>0</v>
      </c>
      <c r="O55" s="16"/>
      <c r="P55" s="38">
        <f>SUM(D55:O55)</f>
        <v>68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3:16" ht="12.75">
      <c r="C56" s="1" t="s">
        <v>18</v>
      </c>
      <c r="E56" s="4">
        <f>SUMIF(D3:D54,"E",E3:E54)</f>
        <v>15</v>
      </c>
      <c r="F56" s="4"/>
      <c r="G56" s="4">
        <f>SUMIF(F3:F54,"E",G3:G54)</f>
        <v>15</v>
      </c>
      <c r="H56" s="4"/>
      <c r="I56" s="4">
        <f>SUMIF(H3:H54,"E",I3:I54)</f>
        <v>15</v>
      </c>
      <c r="J56" s="4"/>
      <c r="K56" s="4">
        <f>SUMIF(J3:J54,"E",K3:K54)</f>
        <v>15</v>
      </c>
      <c r="L56" s="4"/>
      <c r="M56" s="4">
        <f>SUMIF(L3:L54,"E",M3:M54)</f>
        <v>0</v>
      </c>
      <c r="O56" s="4">
        <f>SUMIF(N3:N54,"E",O3:O54)</f>
        <v>0</v>
      </c>
      <c r="P56" s="42" t="str">
        <f>SUM(D56:L56)&amp;" days in ETSI"</f>
        <v>60 days in ETSI</v>
      </c>
    </row>
    <row r="57" ht="12.75">
      <c r="P57" s="93">
        <f>SUM(D56:L56)/SUM(D55:O55)</f>
        <v>0.8823529411764706</v>
      </c>
    </row>
    <row r="58" spans="13:16" ht="38.25">
      <c r="M58"/>
      <c r="N58"/>
      <c r="O58"/>
      <c r="P58" t="s">
        <v>7</v>
      </c>
    </row>
    <row r="59" spans="8:16" ht="12.75">
      <c r="H59" s="39" t="s">
        <v>8</v>
      </c>
      <c r="I59" s="40">
        <v>5</v>
      </c>
      <c r="M59"/>
      <c r="N59"/>
      <c r="O59"/>
      <c r="P59" t="s">
        <v>9</v>
      </c>
    </row>
    <row r="60" spans="8:16" ht="25.5">
      <c r="H60" s="39" t="s">
        <v>10</v>
      </c>
      <c r="I60" s="40">
        <v>3</v>
      </c>
      <c r="M60"/>
      <c r="N60"/>
      <c r="O60"/>
      <c r="P60" t="s">
        <v>11</v>
      </c>
    </row>
    <row r="61" spans="8:16" ht="22.5">
      <c r="H61" s="39" t="s">
        <v>12</v>
      </c>
      <c r="I61" s="41" t="s">
        <v>13</v>
      </c>
      <c r="M61"/>
      <c r="N61"/>
      <c r="O61"/>
      <c r="P61" t="s">
        <v>14</v>
      </c>
    </row>
    <row r="62" spans="8:16" ht="25.5">
      <c r="H62" s="39" t="s">
        <v>15</v>
      </c>
      <c r="I62" s="40">
        <v>2</v>
      </c>
      <c r="M62"/>
      <c r="N62"/>
      <c r="O62"/>
      <c r="P62" t="s">
        <v>16</v>
      </c>
    </row>
  </sheetData>
  <mergeCells count="6">
    <mergeCell ref="L2:M2"/>
    <mergeCell ref="N2:O2"/>
    <mergeCell ref="D2:E2"/>
    <mergeCell ref="F2:G2"/>
    <mergeCell ref="H2:I2"/>
    <mergeCell ref="J2:K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62"/>
  <sheetViews>
    <sheetView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2" width="7.57421875" style="28" customWidth="1"/>
    <col min="3" max="3" width="6.421875" style="1" customWidth="1"/>
    <col min="4" max="4" width="3.00390625" style="9" customWidth="1"/>
    <col min="5" max="5" width="3.00390625" style="4" customWidth="1"/>
    <col min="6" max="6" width="3.00390625" style="9" customWidth="1"/>
    <col min="7" max="7" width="3.00390625" style="4" customWidth="1"/>
    <col min="8" max="8" width="3.00390625" style="9" customWidth="1"/>
    <col min="9" max="9" width="3.00390625" style="4" customWidth="1"/>
    <col min="10" max="10" width="3.00390625" style="9" customWidth="1"/>
    <col min="11" max="11" width="3.00390625" style="4" customWidth="1"/>
    <col min="12" max="12" width="3.00390625" style="9" customWidth="1"/>
    <col min="13" max="13" width="3.00390625" style="4" customWidth="1"/>
    <col min="14" max="14" width="3.00390625" style="9" customWidth="1"/>
    <col min="15" max="15" width="3.00390625" style="4" customWidth="1"/>
    <col min="16" max="16" width="36.57421875" style="0" customWidth="1"/>
  </cols>
  <sheetData>
    <row r="1" spans="1:33" s="10" customFormat="1" ht="26.25" customHeight="1" thickBot="1">
      <c r="A1" s="30" t="s">
        <v>58</v>
      </c>
      <c r="B1" s="31"/>
      <c r="D1" s="32"/>
      <c r="F1" s="32"/>
      <c r="H1" s="32"/>
      <c r="J1" s="32"/>
      <c r="L1" s="32"/>
      <c r="N1" s="32"/>
      <c r="P1" s="3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2" customFormat="1" ht="19.5" customHeight="1" thickBot="1">
      <c r="A2" s="27" t="s">
        <v>2</v>
      </c>
      <c r="B2" s="27" t="s">
        <v>3</v>
      </c>
      <c r="C2" s="8" t="s">
        <v>5</v>
      </c>
      <c r="D2" s="105" t="s">
        <v>28</v>
      </c>
      <c r="E2" s="104"/>
      <c r="F2" s="103" t="s">
        <v>29</v>
      </c>
      <c r="G2" s="104"/>
      <c r="H2" s="103" t="s">
        <v>30</v>
      </c>
      <c r="I2" s="104"/>
      <c r="J2" s="103" t="s">
        <v>31</v>
      </c>
      <c r="K2" s="104"/>
      <c r="L2" s="103"/>
      <c r="M2" s="104"/>
      <c r="N2" s="103"/>
      <c r="O2" s="104"/>
      <c r="P2" s="34" t="s">
        <v>0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16" ht="12.75">
      <c r="A3" s="28">
        <v>39447</v>
      </c>
      <c r="B3" s="28">
        <v>39451</v>
      </c>
      <c r="C3" s="23">
        <v>1</v>
      </c>
      <c r="D3" s="20"/>
      <c r="E3" s="18"/>
      <c r="F3" s="17"/>
      <c r="G3" s="18"/>
      <c r="H3" s="17"/>
      <c r="I3" s="18"/>
      <c r="J3" s="17"/>
      <c r="K3" s="18"/>
      <c r="L3" s="17"/>
      <c r="M3" s="18"/>
      <c r="N3" s="17"/>
      <c r="O3" s="18"/>
      <c r="P3" s="35"/>
    </row>
    <row r="4" spans="1:16" ht="12.75">
      <c r="A4" s="28">
        <v>39454</v>
      </c>
      <c r="B4" s="28">
        <v>39458</v>
      </c>
      <c r="C4" s="24">
        <v>2</v>
      </c>
      <c r="D4" s="21"/>
      <c r="E4" s="11"/>
      <c r="F4" s="13"/>
      <c r="G4" s="11"/>
      <c r="H4" s="13"/>
      <c r="I4" s="11"/>
      <c r="J4" s="13"/>
      <c r="K4" s="11"/>
      <c r="L4" s="13"/>
      <c r="M4" s="11"/>
      <c r="N4" s="13"/>
      <c r="O4" s="11"/>
      <c r="P4" s="36"/>
    </row>
    <row r="5" spans="1:16" ht="12.75">
      <c r="A5" s="28">
        <v>39461</v>
      </c>
      <c r="B5" s="28">
        <v>39465</v>
      </c>
      <c r="C5" s="24">
        <v>3</v>
      </c>
      <c r="D5" s="21" t="s">
        <v>8</v>
      </c>
      <c r="E5" s="11">
        <v>5</v>
      </c>
      <c r="F5" s="13" t="s">
        <v>8</v>
      </c>
      <c r="G5" s="11">
        <v>5</v>
      </c>
      <c r="H5" s="13" t="s">
        <v>8</v>
      </c>
      <c r="I5" s="11">
        <v>5</v>
      </c>
      <c r="J5" s="13" t="s">
        <v>8</v>
      </c>
      <c r="K5" s="11">
        <v>5</v>
      </c>
      <c r="L5" s="13"/>
      <c r="M5" s="11"/>
      <c r="N5" s="13"/>
      <c r="O5" s="11"/>
      <c r="P5" s="36"/>
    </row>
    <row r="6" spans="1:16" ht="12.75">
      <c r="A6" s="28">
        <v>39468</v>
      </c>
      <c r="B6" s="28">
        <v>39472</v>
      </c>
      <c r="C6" s="24">
        <v>4</v>
      </c>
      <c r="D6" s="21"/>
      <c r="E6" s="11"/>
      <c r="F6" s="13"/>
      <c r="G6" s="11"/>
      <c r="H6" s="13"/>
      <c r="I6" s="11"/>
      <c r="J6" s="13"/>
      <c r="K6" s="11"/>
      <c r="L6" s="13"/>
      <c r="M6" s="11"/>
      <c r="N6" s="13"/>
      <c r="O6" s="11"/>
      <c r="P6" s="36"/>
    </row>
    <row r="7" spans="1:16" ht="12.75">
      <c r="A7" s="28">
        <v>39475</v>
      </c>
      <c r="B7" s="28">
        <v>39479</v>
      </c>
      <c r="C7" s="24">
        <v>5</v>
      </c>
      <c r="D7" s="21"/>
      <c r="E7" s="11"/>
      <c r="F7" s="13"/>
      <c r="G7" s="11"/>
      <c r="H7" s="13"/>
      <c r="I7" s="11"/>
      <c r="J7" s="13"/>
      <c r="K7" s="11"/>
      <c r="L7" s="13"/>
      <c r="M7" s="11"/>
      <c r="N7" s="13"/>
      <c r="O7" s="11"/>
      <c r="P7" s="36"/>
    </row>
    <row r="8" spans="1:16" ht="12.75">
      <c r="A8" s="28">
        <v>39482</v>
      </c>
      <c r="B8" s="28">
        <v>39486</v>
      </c>
      <c r="C8" s="24">
        <v>6</v>
      </c>
      <c r="D8" s="94" t="s">
        <v>15</v>
      </c>
      <c r="E8" s="95">
        <v>2</v>
      </c>
      <c r="F8" s="96"/>
      <c r="G8" s="95"/>
      <c r="H8" s="96"/>
      <c r="I8" s="95"/>
      <c r="J8" s="96"/>
      <c r="K8" s="95"/>
      <c r="L8" s="96"/>
      <c r="M8" s="95"/>
      <c r="N8" s="96"/>
      <c r="O8" s="95"/>
      <c r="P8" s="97" t="s">
        <v>39</v>
      </c>
    </row>
    <row r="9" spans="1:16" ht="12.75">
      <c r="A9" s="28">
        <v>39489</v>
      </c>
      <c r="B9" s="28">
        <v>39493</v>
      </c>
      <c r="C9" s="24">
        <v>7</v>
      </c>
      <c r="D9" s="21"/>
      <c r="E9" s="11"/>
      <c r="F9" s="13"/>
      <c r="G9" s="11"/>
      <c r="H9" s="13"/>
      <c r="I9" s="11"/>
      <c r="J9" s="13"/>
      <c r="K9" s="11"/>
      <c r="L9" s="13"/>
      <c r="M9" s="11"/>
      <c r="N9" s="13"/>
      <c r="O9" s="11"/>
      <c r="P9" s="36"/>
    </row>
    <row r="10" spans="1:16" ht="12.75">
      <c r="A10" s="28">
        <v>39496</v>
      </c>
      <c r="B10" s="28">
        <v>39500</v>
      </c>
      <c r="C10" s="24">
        <v>8</v>
      </c>
      <c r="D10" s="21"/>
      <c r="E10" s="11"/>
      <c r="F10" s="13"/>
      <c r="G10" s="11"/>
      <c r="H10" s="13"/>
      <c r="I10" s="11"/>
      <c r="J10" s="13"/>
      <c r="K10" s="11"/>
      <c r="L10" s="13"/>
      <c r="M10" s="11"/>
      <c r="N10" s="13"/>
      <c r="O10" s="11"/>
      <c r="P10" s="36"/>
    </row>
    <row r="11" spans="1:16" ht="12.75">
      <c r="A11" s="28">
        <v>39503</v>
      </c>
      <c r="B11" s="28">
        <v>39507</v>
      </c>
      <c r="C11" s="24">
        <v>9</v>
      </c>
      <c r="D11" s="21"/>
      <c r="E11" s="11"/>
      <c r="F11" s="13"/>
      <c r="G11" s="11"/>
      <c r="H11" s="13"/>
      <c r="I11" s="11"/>
      <c r="J11" s="13"/>
      <c r="K11" s="11"/>
      <c r="L11" s="13"/>
      <c r="M11" s="11"/>
      <c r="N11" s="13"/>
      <c r="O11" s="11"/>
      <c r="P11" s="36"/>
    </row>
    <row r="12" spans="1:16" ht="12.75">
      <c r="A12" s="28">
        <v>39510</v>
      </c>
      <c r="B12" s="28">
        <v>39514</v>
      </c>
      <c r="C12" s="24">
        <v>10</v>
      </c>
      <c r="D12" s="21"/>
      <c r="E12" s="11"/>
      <c r="F12" s="13"/>
      <c r="G12" s="11"/>
      <c r="H12" s="13"/>
      <c r="I12" s="11"/>
      <c r="J12" s="13"/>
      <c r="K12" s="11"/>
      <c r="L12" s="13"/>
      <c r="M12" s="11"/>
      <c r="N12" s="13"/>
      <c r="O12" s="11"/>
      <c r="P12" s="36"/>
    </row>
    <row r="13" spans="1:16" ht="12.75">
      <c r="A13" s="28">
        <v>39517</v>
      </c>
      <c r="B13" s="28">
        <v>39521</v>
      </c>
      <c r="C13" s="24">
        <v>11</v>
      </c>
      <c r="D13" s="21"/>
      <c r="E13" s="11"/>
      <c r="F13" s="13"/>
      <c r="G13" s="11"/>
      <c r="H13" s="13"/>
      <c r="I13" s="11"/>
      <c r="J13" s="13"/>
      <c r="K13" s="11"/>
      <c r="L13" s="13"/>
      <c r="M13" s="11"/>
      <c r="N13" s="13"/>
      <c r="O13" s="11"/>
      <c r="P13" s="36"/>
    </row>
    <row r="14" spans="1:16" ht="12.75">
      <c r="A14" s="28">
        <v>39524</v>
      </c>
      <c r="B14" s="28">
        <v>39528</v>
      </c>
      <c r="C14" s="24">
        <v>12</v>
      </c>
      <c r="D14" s="21"/>
      <c r="E14" s="11"/>
      <c r="F14" s="13"/>
      <c r="G14" s="11"/>
      <c r="H14" s="13"/>
      <c r="I14" s="11"/>
      <c r="J14" s="13"/>
      <c r="K14" s="11"/>
      <c r="L14" s="13"/>
      <c r="M14" s="11"/>
      <c r="N14" s="13"/>
      <c r="O14" s="11"/>
      <c r="P14" s="36"/>
    </row>
    <row r="15" spans="1:16" ht="12.75">
      <c r="A15" s="28">
        <v>39531</v>
      </c>
      <c r="B15" s="28">
        <v>39535</v>
      </c>
      <c r="C15" s="24">
        <v>13</v>
      </c>
      <c r="D15" s="21"/>
      <c r="E15" s="11"/>
      <c r="F15" s="13"/>
      <c r="G15" s="11"/>
      <c r="H15" s="13"/>
      <c r="I15" s="11"/>
      <c r="J15" s="13"/>
      <c r="K15" s="11"/>
      <c r="L15" s="13"/>
      <c r="M15" s="11"/>
      <c r="N15" s="13"/>
      <c r="O15" s="11"/>
      <c r="P15" s="36"/>
    </row>
    <row r="16" spans="1:16" ht="12.75">
      <c r="A16" s="28">
        <v>39538</v>
      </c>
      <c r="B16" s="28">
        <v>39542</v>
      </c>
      <c r="C16" s="24">
        <v>14</v>
      </c>
      <c r="D16" s="21"/>
      <c r="E16" s="11"/>
      <c r="F16" s="13"/>
      <c r="G16" s="11"/>
      <c r="H16" s="13"/>
      <c r="I16" s="11"/>
      <c r="J16" s="13"/>
      <c r="K16" s="11"/>
      <c r="L16" s="13"/>
      <c r="M16" s="11"/>
      <c r="N16" s="13"/>
      <c r="O16" s="11"/>
      <c r="P16" s="36"/>
    </row>
    <row r="17" spans="1:16" ht="12.75">
      <c r="A17" s="28">
        <v>39545</v>
      </c>
      <c r="B17" s="28">
        <v>39549</v>
      </c>
      <c r="C17" s="24">
        <v>15</v>
      </c>
      <c r="D17" s="21"/>
      <c r="E17" s="11"/>
      <c r="F17" s="13"/>
      <c r="G17" s="11"/>
      <c r="H17" s="13"/>
      <c r="I17" s="11"/>
      <c r="J17" s="13"/>
      <c r="K17" s="11"/>
      <c r="L17" s="13"/>
      <c r="M17" s="11"/>
      <c r="N17" s="13"/>
      <c r="O17" s="11"/>
      <c r="P17" s="36"/>
    </row>
    <row r="18" spans="1:16" ht="12.75">
      <c r="A18" s="28">
        <v>39552</v>
      </c>
      <c r="B18" s="28">
        <v>39556</v>
      </c>
      <c r="C18" s="24">
        <v>16</v>
      </c>
      <c r="D18" s="21"/>
      <c r="E18" s="11"/>
      <c r="F18" s="13"/>
      <c r="G18" s="11"/>
      <c r="H18" s="13"/>
      <c r="I18" s="11"/>
      <c r="J18" s="13"/>
      <c r="K18" s="11"/>
      <c r="L18" s="13"/>
      <c r="M18" s="11"/>
      <c r="N18" s="13"/>
      <c r="O18" s="11"/>
      <c r="P18" s="36"/>
    </row>
    <row r="19" spans="1:16" ht="12.75">
      <c r="A19" s="28">
        <v>39559</v>
      </c>
      <c r="B19" s="28">
        <v>39563</v>
      </c>
      <c r="C19" s="24">
        <v>17</v>
      </c>
      <c r="D19" s="21"/>
      <c r="E19" s="11"/>
      <c r="F19" s="13"/>
      <c r="G19" s="11"/>
      <c r="H19" s="13"/>
      <c r="I19" s="11"/>
      <c r="J19" s="13"/>
      <c r="K19" s="11"/>
      <c r="L19" s="13"/>
      <c r="M19" s="11"/>
      <c r="N19" s="13"/>
      <c r="O19" s="11"/>
      <c r="P19" s="36"/>
    </row>
    <row r="20" spans="1:16" ht="12.75">
      <c r="A20" s="28">
        <v>39566</v>
      </c>
      <c r="B20" s="28">
        <v>39570</v>
      </c>
      <c r="C20" s="24">
        <v>18</v>
      </c>
      <c r="D20" s="21"/>
      <c r="E20" s="11"/>
      <c r="F20" s="13"/>
      <c r="G20" s="11"/>
      <c r="H20" s="13"/>
      <c r="I20" s="11"/>
      <c r="J20" s="13"/>
      <c r="K20" s="11"/>
      <c r="L20" s="13"/>
      <c r="M20" s="11"/>
      <c r="N20" s="13"/>
      <c r="O20" s="11"/>
      <c r="P20" s="36"/>
    </row>
    <row r="21" spans="1:16" ht="12.75">
      <c r="A21" s="28">
        <v>39573</v>
      </c>
      <c r="B21" s="28">
        <v>39577</v>
      </c>
      <c r="C21" s="24">
        <v>19</v>
      </c>
      <c r="D21" s="21"/>
      <c r="E21" s="11"/>
      <c r="F21" s="13"/>
      <c r="G21" s="11"/>
      <c r="H21" s="13"/>
      <c r="I21" s="11"/>
      <c r="J21" s="13"/>
      <c r="K21" s="11"/>
      <c r="L21" s="13"/>
      <c r="M21" s="11"/>
      <c r="N21" s="13"/>
      <c r="O21" s="11"/>
      <c r="P21" s="36"/>
    </row>
    <row r="22" spans="1:16" ht="12.75">
      <c r="A22" s="28">
        <v>39580</v>
      </c>
      <c r="B22" s="28">
        <v>39584</v>
      </c>
      <c r="C22" s="24">
        <v>20</v>
      </c>
      <c r="D22" s="21" t="s">
        <v>8</v>
      </c>
      <c r="E22" s="11">
        <v>5</v>
      </c>
      <c r="F22" s="13" t="s">
        <v>8</v>
      </c>
      <c r="G22" s="11">
        <v>5</v>
      </c>
      <c r="H22" s="13" t="s">
        <v>8</v>
      </c>
      <c r="I22" s="11">
        <v>5</v>
      </c>
      <c r="J22" s="13" t="s">
        <v>8</v>
      </c>
      <c r="K22" s="11">
        <v>5</v>
      </c>
      <c r="L22" s="13"/>
      <c r="M22" s="11"/>
      <c r="N22" s="13"/>
      <c r="O22" s="11"/>
      <c r="P22" s="36" t="s">
        <v>43</v>
      </c>
    </row>
    <row r="23" spans="1:16" ht="12.75">
      <c r="A23" s="28">
        <v>39587</v>
      </c>
      <c r="B23" s="28">
        <v>39591</v>
      </c>
      <c r="C23" s="24">
        <v>21</v>
      </c>
      <c r="D23" s="21"/>
      <c r="E23" s="11"/>
      <c r="F23" s="13"/>
      <c r="G23" s="11"/>
      <c r="H23" s="13"/>
      <c r="I23" s="11"/>
      <c r="J23" s="13"/>
      <c r="K23" s="11"/>
      <c r="L23" s="13"/>
      <c r="M23" s="11"/>
      <c r="N23" s="13"/>
      <c r="O23" s="11"/>
      <c r="P23" s="36"/>
    </row>
    <row r="24" spans="1:16" ht="12.75">
      <c r="A24" s="28">
        <v>39594</v>
      </c>
      <c r="B24" s="28">
        <v>39598</v>
      </c>
      <c r="C24" s="24">
        <v>22</v>
      </c>
      <c r="D24" s="21"/>
      <c r="E24" s="11"/>
      <c r="F24" s="13"/>
      <c r="G24" s="11"/>
      <c r="H24" s="13"/>
      <c r="I24" s="11"/>
      <c r="J24" s="13"/>
      <c r="K24" s="11"/>
      <c r="L24" s="13"/>
      <c r="M24" s="11"/>
      <c r="N24" s="13"/>
      <c r="O24" s="11"/>
      <c r="P24" s="36"/>
    </row>
    <row r="25" spans="1:16" ht="12.75">
      <c r="A25" s="28">
        <v>39601</v>
      </c>
      <c r="B25" s="28">
        <v>39605</v>
      </c>
      <c r="C25" s="24">
        <v>23</v>
      </c>
      <c r="D25" s="21"/>
      <c r="E25" s="11"/>
      <c r="F25" s="13"/>
      <c r="G25" s="11"/>
      <c r="H25" s="13"/>
      <c r="I25" s="11"/>
      <c r="J25" s="13"/>
      <c r="K25" s="11"/>
      <c r="L25" s="13"/>
      <c r="M25" s="11"/>
      <c r="N25" s="13"/>
      <c r="O25" s="11"/>
      <c r="P25" s="36"/>
    </row>
    <row r="26" spans="1:16" ht="12.75">
      <c r="A26" s="28">
        <v>39608</v>
      </c>
      <c r="B26" s="28">
        <v>39612</v>
      </c>
      <c r="C26" s="24">
        <v>24</v>
      </c>
      <c r="D26" s="21"/>
      <c r="E26" s="11"/>
      <c r="F26" s="13"/>
      <c r="G26" s="11"/>
      <c r="H26" s="13"/>
      <c r="I26" s="11"/>
      <c r="J26" s="13"/>
      <c r="K26" s="11"/>
      <c r="L26" s="13"/>
      <c r="M26" s="11"/>
      <c r="N26" s="13"/>
      <c r="O26" s="11"/>
      <c r="P26" s="36"/>
    </row>
    <row r="27" spans="1:16" ht="12.75">
      <c r="A27" s="28">
        <v>39615</v>
      </c>
      <c r="B27" s="28">
        <v>39619</v>
      </c>
      <c r="C27" s="24">
        <v>25</v>
      </c>
      <c r="D27" s="94"/>
      <c r="E27" s="95"/>
      <c r="F27" s="96"/>
      <c r="G27" s="95"/>
      <c r="H27" s="96"/>
      <c r="I27" s="95"/>
      <c r="J27" s="96"/>
      <c r="K27" s="95"/>
      <c r="L27" s="96"/>
      <c r="M27" s="95"/>
      <c r="N27" s="96"/>
      <c r="O27" s="95"/>
      <c r="P27" s="97" t="s">
        <v>45</v>
      </c>
    </row>
    <row r="28" spans="1:16" ht="12.75">
      <c r="A28" s="28">
        <v>39622</v>
      </c>
      <c r="B28" s="28">
        <v>39626</v>
      </c>
      <c r="C28" s="24">
        <v>26</v>
      </c>
      <c r="D28" s="21"/>
      <c r="E28" s="11"/>
      <c r="F28" s="13"/>
      <c r="G28" s="11"/>
      <c r="H28" s="13"/>
      <c r="I28" s="11"/>
      <c r="J28" s="13"/>
      <c r="K28" s="11"/>
      <c r="L28" s="13"/>
      <c r="M28" s="11"/>
      <c r="N28" s="13"/>
      <c r="O28" s="11"/>
      <c r="P28" s="36"/>
    </row>
    <row r="29" spans="1:16" ht="12.75">
      <c r="A29" s="28">
        <v>39629</v>
      </c>
      <c r="B29" s="28">
        <v>39633</v>
      </c>
      <c r="C29" s="24">
        <v>27</v>
      </c>
      <c r="D29" s="21"/>
      <c r="E29" s="11"/>
      <c r="F29" s="13"/>
      <c r="G29" s="11"/>
      <c r="H29" s="13"/>
      <c r="I29" s="11"/>
      <c r="J29" s="13"/>
      <c r="K29" s="11"/>
      <c r="L29" s="13"/>
      <c r="M29" s="11"/>
      <c r="N29" s="13"/>
      <c r="O29" s="11"/>
      <c r="P29" s="36"/>
    </row>
    <row r="30" spans="1:16" ht="12.75">
      <c r="A30" s="28">
        <v>39636</v>
      </c>
      <c r="B30" s="28">
        <v>39640</v>
      </c>
      <c r="C30" s="24">
        <v>28</v>
      </c>
      <c r="D30" s="21"/>
      <c r="E30" s="11"/>
      <c r="F30" s="13"/>
      <c r="G30" s="11"/>
      <c r="H30" s="13"/>
      <c r="I30" s="11"/>
      <c r="J30" s="13"/>
      <c r="K30" s="11"/>
      <c r="L30" s="13"/>
      <c r="M30" s="11"/>
      <c r="N30" s="13"/>
      <c r="O30" s="11"/>
      <c r="P30" s="36"/>
    </row>
    <row r="31" spans="1:16" ht="12.75">
      <c r="A31" s="28">
        <v>39643</v>
      </c>
      <c r="B31" s="28">
        <v>39647</v>
      </c>
      <c r="C31" s="24">
        <v>29</v>
      </c>
      <c r="D31" s="21"/>
      <c r="E31" s="11"/>
      <c r="F31" s="13"/>
      <c r="G31" s="11"/>
      <c r="H31" s="13"/>
      <c r="I31" s="11"/>
      <c r="J31" s="13"/>
      <c r="K31" s="11"/>
      <c r="L31" s="13"/>
      <c r="M31" s="11"/>
      <c r="N31" s="13"/>
      <c r="O31" s="11"/>
      <c r="P31" s="36"/>
    </row>
    <row r="32" spans="1:16" ht="12.75">
      <c r="A32" s="28">
        <v>39650</v>
      </c>
      <c r="B32" s="28">
        <v>39654</v>
      </c>
      <c r="C32" s="24">
        <v>30</v>
      </c>
      <c r="D32" s="21"/>
      <c r="E32" s="11"/>
      <c r="F32" s="13"/>
      <c r="G32" s="11"/>
      <c r="H32" s="13"/>
      <c r="I32" s="11"/>
      <c r="J32" s="13"/>
      <c r="K32" s="11"/>
      <c r="L32" s="13"/>
      <c r="M32" s="11"/>
      <c r="N32" s="13"/>
      <c r="O32" s="11"/>
      <c r="P32" s="36"/>
    </row>
    <row r="33" spans="1:16" ht="12.75">
      <c r="A33" s="28">
        <v>39657</v>
      </c>
      <c r="B33" s="28">
        <v>39661</v>
      </c>
      <c r="C33" s="24">
        <v>31</v>
      </c>
      <c r="D33" s="21"/>
      <c r="E33" s="11"/>
      <c r="F33" s="13"/>
      <c r="G33" s="11"/>
      <c r="H33" s="13"/>
      <c r="I33" s="11"/>
      <c r="J33" s="13"/>
      <c r="K33" s="11"/>
      <c r="L33" s="13"/>
      <c r="M33" s="11"/>
      <c r="N33" s="13"/>
      <c r="O33" s="11"/>
      <c r="P33" s="36"/>
    </row>
    <row r="34" spans="1:16" ht="12.75">
      <c r="A34" s="28">
        <v>39664</v>
      </c>
      <c r="B34" s="28">
        <v>39668</v>
      </c>
      <c r="C34" s="24">
        <v>32</v>
      </c>
      <c r="D34" s="21"/>
      <c r="E34" s="11"/>
      <c r="F34" s="13"/>
      <c r="G34" s="11"/>
      <c r="H34" s="13"/>
      <c r="I34" s="11"/>
      <c r="J34" s="13"/>
      <c r="K34" s="11"/>
      <c r="L34" s="13"/>
      <c r="M34" s="11"/>
      <c r="N34" s="13"/>
      <c r="O34" s="11"/>
      <c r="P34" s="36"/>
    </row>
    <row r="35" spans="1:16" ht="12.75">
      <c r="A35" s="28">
        <v>39671</v>
      </c>
      <c r="B35" s="28">
        <v>39675</v>
      </c>
      <c r="C35" s="24">
        <v>33</v>
      </c>
      <c r="D35" s="21"/>
      <c r="E35" s="11"/>
      <c r="F35" s="13"/>
      <c r="G35" s="11"/>
      <c r="H35" s="13"/>
      <c r="I35" s="11"/>
      <c r="J35" s="13"/>
      <c r="K35" s="11"/>
      <c r="L35" s="13"/>
      <c r="M35" s="11"/>
      <c r="N35" s="13"/>
      <c r="O35" s="11"/>
      <c r="P35" s="36"/>
    </row>
    <row r="36" spans="1:16" ht="12.75">
      <c r="A36" s="28">
        <v>39678</v>
      </c>
      <c r="B36" s="28">
        <v>39682</v>
      </c>
      <c r="C36" s="24">
        <v>34</v>
      </c>
      <c r="D36" s="21"/>
      <c r="E36" s="11"/>
      <c r="F36" s="13"/>
      <c r="G36" s="11"/>
      <c r="H36" s="13"/>
      <c r="I36" s="11"/>
      <c r="J36" s="13"/>
      <c r="K36" s="11"/>
      <c r="L36" s="13"/>
      <c r="M36" s="11"/>
      <c r="N36" s="13"/>
      <c r="O36" s="11"/>
      <c r="P36" s="36"/>
    </row>
    <row r="37" spans="1:16" ht="12.75">
      <c r="A37" s="28">
        <v>39685</v>
      </c>
      <c r="B37" s="28">
        <v>39689</v>
      </c>
      <c r="C37" s="24">
        <v>35</v>
      </c>
      <c r="D37" s="21"/>
      <c r="E37" s="11"/>
      <c r="F37" s="13"/>
      <c r="G37" s="11"/>
      <c r="H37" s="13"/>
      <c r="I37" s="11"/>
      <c r="J37" s="13"/>
      <c r="K37" s="11"/>
      <c r="L37" s="13"/>
      <c r="M37" s="11"/>
      <c r="N37" s="13"/>
      <c r="O37" s="11"/>
      <c r="P37" s="36"/>
    </row>
    <row r="38" spans="1:16" ht="12.75">
      <c r="A38" s="28">
        <v>39692</v>
      </c>
      <c r="B38" s="28">
        <v>39696</v>
      </c>
      <c r="C38" s="24">
        <v>36</v>
      </c>
      <c r="D38" s="21"/>
      <c r="E38" s="11"/>
      <c r="F38" s="13"/>
      <c r="G38" s="11"/>
      <c r="H38" s="13"/>
      <c r="I38" s="11"/>
      <c r="J38" s="13"/>
      <c r="K38" s="11"/>
      <c r="L38" s="13"/>
      <c r="M38" s="11"/>
      <c r="N38" s="13"/>
      <c r="O38" s="11"/>
      <c r="P38" s="36"/>
    </row>
    <row r="39" spans="1:16" ht="12.75">
      <c r="A39" s="28">
        <v>39699</v>
      </c>
      <c r="B39" s="28">
        <v>39703</v>
      </c>
      <c r="C39" s="24">
        <v>37</v>
      </c>
      <c r="D39" s="21"/>
      <c r="E39" s="11"/>
      <c r="F39" s="13"/>
      <c r="G39" s="11"/>
      <c r="H39" s="13"/>
      <c r="I39" s="11"/>
      <c r="J39" s="13"/>
      <c r="K39" s="11"/>
      <c r="L39" s="13"/>
      <c r="M39" s="11"/>
      <c r="N39" s="13"/>
      <c r="O39" s="11"/>
      <c r="P39" s="36"/>
    </row>
    <row r="40" spans="1:16" ht="12.75">
      <c r="A40" s="28">
        <v>39706</v>
      </c>
      <c r="B40" s="28">
        <v>39710</v>
      </c>
      <c r="C40" s="24">
        <v>38</v>
      </c>
      <c r="D40" s="21"/>
      <c r="E40" s="11"/>
      <c r="F40" s="13"/>
      <c r="G40" s="11"/>
      <c r="H40" s="13"/>
      <c r="I40" s="11"/>
      <c r="J40" s="13"/>
      <c r="K40" s="11"/>
      <c r="L40" s="13"/>
      <c r="M40" s="11"/>
      <c r="N40" s="13"/>
      <c r="O40" s="11"/>
      <c r="P40" s="36"/>
    </row>
    <row r="41" spans="1:16" ht="12.75">
      <c r="A41" s="28">
        <v>39713</v>
      </c>
      <c r="B41" s="28">
        <v>39717</v>
      </c>
      <c r="C41" s="24">
        <v>39</v>
      </c>
      <c r="D41" s="21"/>
      <c r="E41" s="11"/>
      <c r="F41" s="13"/>
      <c r="G41" s="11"/>
      <c r="H41" s="13"/>
      <c r="I41" s="11"/>
      <c r="J41" s="13"/>
      <c r="K41" s="11"/>
      <c r="L41" s="13"/>
      <c r="M41" s="11"/>
      <c r="N41" s="13"/>
      <c r="O41" s="11"/>
      <c r="P41" s="36"/>
    </row>
    <row r="42" spans="1:16" ht="12.75">
      <c r="A42" s="28">
        <v>39720</v>
      </c>
      <c r="B42" s="28">
        <v>39724</v>
      </c>
      <c r="C42" s="24">
        <v>40</v>
      </c>
      <c r="D42" s="21"/>
      <c r="E42" s="11"/>
      <c r="F42" s="13"/>
      <c r="G42" s="11"/>
      <c r="H42" s="13"/>
      <c r="I42" s="11"/>
      <c r="J42" s="13"/>
      <c r="K42" s="11"/>
      <c r="L42" s="13"/>
      <c r="M42" s="11"/>
      <c r="N42" s="13"/>
      <c r="O42" s="11"/>
      <c r="P42" s="36"/>
    </row>
    <row r="43" spans="1:16" ht="12.75">
      <c r="A43" s="28">
        <v>39727</v>
      </c>
      <c r="B43" s="28">
        <v>39731</v>
      </c>
      <c r="C43" s="24">
        <v>41</v>
      </c>
      <c r="D43" s="94"/>
      <c r="E43" s="95"/>
      <c r="F43" s="96"/>
      <c r="G43" s="95"/>
      <c r="H43" s="96"/>
      <c r="I43" s="95"/>
      <c r="J43" s="96"/>
      <c r="K43" s="95"/>
      <c r="L43" s="96"/>
      <c r="M43" s="95"/>
      <c r="N43" s="96"/>
      <c r="O43" s="95"/>
      <c r="P43" s="97" t="s">
        <v>37</v>
      </c>
    </row>
    <row r="44" spans="1:16" ht="12.75">
      <c r="A44" s="28">
        <v>39734</v>
      </c>
      <c r="B44" s="28">
        <v>39738</v>
      </c>
      <c r="C44" s="24">
        <v>42</v>
      </c>
      <c r="D44" s="21"/>
      <c r="E44" s="11"/>
      <c r="F44" s="13"/>
      <c r="G44" s="11"/>
      <c r="H44" s="13"/>
      <c r="I44" s="11"/>
      <c r="J44" s="13"/>
      <c r="K44" s="11"/>
      <c r="L44" s="13"/>
      <c r="M44" s="11"/>
      <c r="N44" s="13"/>
      <c r="O44" s="11"/>
      <c r="P44" s="36"/>
    </row>
    <row r="45" spans="1:16" ht="12.75">
      <c r="A45" s="28">
        <v>39741</v>
      </c>
      <c r="B45" s="28">
        <v>39745</v>
      </c>
      <c r="C45" s="24">
        <v>43</v>
      </c>
      <c r="D45" s="21"/>
      <c r="E45" s="11"/>
      <c r="F45" s="13"/>
      <c r="G45" s="11"/>
      <c r="H45" s="13"/>
      <c r="I45" s="11"/>
      <c r="J45" s="13"/>
      <c r="K45" s="11"/>
      <c r="L45" s="13"/>
      <c r="M45" s="11"/>
      <c r="N45" s="13"/>
      <c r="O45" s="11"/>
      <c r="P45" s="36"/>
    </row>
    <row r="46" spans="1:16" ht="12.75">
      <c r="A46" s="28">
        <v>39748</v>
      </c>
      <c r="B46" s="28">
        <v>39752</v>
      </c>
      <c r="C46" s="24">
        <v>44</v>
      </c>
      <c r="D46" s="21"/>
      <c r="E46" s="11"/>
      <c r="F46" s="13"/>
      <c r="G46" s="11"/>
      <c r="H46" s="13"/>
      <c r="I46" s="11"/>
      <c r="J46" s="13"/>
      <c r="K46" s="11"/>
      <c r="L46" s="13"/>
      <c r="M46" s="11"/>
      <c r="N46" s="13"/>
      <c r="O46" s="11"/>
      <c r="P46" s="36"/>
    </row>
    <row r="47" spans="1:16" ht="12.75">
      <c r="A47" s="28">
        <v>39755</v>
      </c>
      <c r="B47" s="28">
        <v>39759</v>
      </c>
      <c r="C47" s="24">
        <v>45</v>
      </c>
      <c r="D47" s="21"/>
      <c r="E47" s="11"/>
      <c r="F47" s="13"/>
      <c r="G47" s="11"/>
      <c r="H47" s="13"/>
      <c r="I47" s="11"/>
      <c r="J47" s="13"/>
      <c r="K47" s="11"/>
      <c r="L47" s="13"/>
      <c r="M47" s="11"/>
      <c r="N47" s="13"/>
      <c r="O47" s="11"/>
      <c r="P47" s="36"/>
    </row>
    <row r="48" spans="1:16" ht="12.75">
      <c r="A48" s="28">
        <v>39762</v>
      </c>
      <c r="B48" s="28">
        <v>39766</v>
      </c>
      <c r="C48" s="24">
        <v>46</v>
      </c>
      <c r="D48" s="21"/>
      <c r="E48" s="11"/>
      <c r="F48" s="13"/>
      <c r="G48" s="11"/>
      <c r="H48" s="13"/>
      <c r="I48" s="11"/>
      <c r="J48" s="13"/>
      <c r="K48" s="11"/>
      <c r="L48" s="13"/>
      <c r="M48" s="11"/>
      <c r="N48" s="13"/>
      <c r="O48" s="11"/>
      <c r="P48" s="36"/>
    </row>
    <row r="49" spans="1:16" ht="12.75">
      <c r="A49" s="28">
        <v>39769</v>
      </c>
      <c r="B49" s="28">
        <v>39773</v>
      </c>
      <c r="C49" s="24">
        <v>47</v>
      </c>
      <c r="D49" s="21"/>
      <c r="E49" s="11"/>
      <c r="F49" s="13"/>
      <c r="G49" s="11"/>
      <c r="H49" s="13"/>
      <c r="I49" s="11"/>
      <c r="J49" s="13"/>
      <c r="K49" s="11"/>
      <c r="L49" s="13"/>
      <c r="M49" s="11"/>
      <c r="N49" s="13"/>
      <c r="O49" s="11"/>
      <c r="P49" s="36"/>
    </row>
    <row r="50" spans="1:16" ht="12.75">
      <c r="A50" s="28">
        <v>39776</v>
      </c>
      <c r="B50" s="28">
        <v>39780</v>
      </c>
      <c r="C50" s="24">
        <v>48</v>
      </c>
      <c r="D50" s="21"/>
      <c r="E50" s="11"/>
      <c r="F50" s="13"/>
      <c r="G50" s="11"/>
      <c r="H50" s="13"/>
      <c r="I50" s="11"/>
      <c r="J50" s="13"/>
      <c r="K50" s="11"/>
      <c r="L50" s="13"/>
      <c r="M50" s="11"/>
      <c r="N50" s="13"/>
      <c r="O50" s="11"/>
      <c r="P50" s="36"/>
    </row>
    <row r="51" spans="1:16" ht="12.75">
      <c r="A51" s="28">
        <v>39783</v>
      </c>
      <c r="B51" s="28">
        <v>39787</v>
      </c>
      <c r="C51" s="24">
        <v>49</v>
      </c>
      <c r="D51" s="21"/>
      <c r="E51" s="11"/>
      <c r="F51" s="13"/>
      <c r="G51" s="11"/>
      <c r="H51" s="13"/>
      <c r="I51" s="11"/>
      <c r="J51" s="13"/>
      <c r="K51" s="11"/>
      <c r="L51" s="13"/>
      <c r="M51" s="11"/>
      <c r="N51" s="13"/>
      <c r="O51" s="11"/>
      <c r="P51" s="36"/>
    </row>
    <row r="52" spans="1:16" ht="12.75">
      <c r="A52" s="28">
        <v>39790</v>
      </c>
      <c r="B52" s="28">
        <v>39794</v>
      </c>
      <c r="C52" s="24">
        <v>50</v>
      </c>
      <c r="D52" s="21"/>
      <c r="E52" s="11"/>
      <c r="F52" s="13"/>
      <c r="G52" s="11"/>
      <c r="H52" s="13"/>
      <c r="I52" s="11"/>
      <c r="J52" s="13"/>
      <c r="K52" s="11"/>
      <c r="L52" s="13"/>
      <c r="M52" s="11"/>
      <c r="N52" s="13"/>
      <c r="O52" s="11"/>
      <c r="P52" s="36"/>
    </row>
    <row r="53" spans="1:16" ht="12.75">
      <c r="A53" s="28">
        <v>39797</v>
      </c>
      <c r="B53" s="28">
        <v>39801</v>
      </c>
      <c r="C53" s="24">
        <v>51</v>
      </c>
      <c r="D53" s="21"/>
      <c r="E53" s="11"/>
      <c r="F53" s="13"/>
      <c r="G53" s="11"/>
      <c r="H53" s="13"/>
      <c r="I53" s="11"/>
      <c r="J53" s="13"/>
      <c r="K53" s="11"/>
      <c r="L53" s="13"/>
      <c r="M53" s="11"/>
      <c r="N53" s="13"/>
      <c r="O53" s="11"/>
      <c r="P53" s="36"/>
    </row>
    <row r="54" spans="1:16" ht="13.5" thickBot="1">
      <c r="A54" s="28">
        <v>39804</v>
      </c>
      <c r="B54" s="28">
        <v>39808</v>
      </c>
      <c r="C54" s="25">
        <v>52</v>
      </c>
      <c r="D54" s="22"/>
      <c r="E54" s="12"/>
      <c r="F54" s="14"/>
      <c r="G54" s="12"/>
      <c r="H54" s="14"/>
      <c r="I54" s="12"/>
      <c r="J54" s="14"/>
      <c r="K54" s="12"/>
      <c r="L54" s="14"/>
      <c r="M54" s="12"/>
      <c r="N54" s="14"/>
      <c r="O54" s="12"/>
      <c r="P54" s="37"/>
    </row>
    <row r="55" spans="1:33" s="3" customFormat="1" ht="20.25" customHeight="1" thickBot="1">
      <c r="A55" s="29"/>
      <c r="B55" s="29"/>
      <c r="C55" s="8" t="s">
        <v>4</v>
      </c>
      <c r="D55" s="19">
        <f>SUM(E3:E54)</f>
        <v>12</v>
      </c>
      <c r="E55" s="16"/>
      <c r="F55" s="15">
        <f>SUM(G3:G54)</f>
        <v>10</v>
      </c>
      <c r="G55" s="16"/>
      <c r="H55" s="15">
        <f>SUM(I3:I54)</f>
        <v>10</v>
      </c>
      <c r="I55" s="16"/>
      <c r="J55" s="15">
        <f>SUM(K3:K54)</f>
        <v>10</v>
      </c>
      <c r="K55" s="16"/>
      <c r="L55" s="15">
        <f>SUM(M3:M54)</f>
        <v>0</v>
      </c>
      <c r="M55" s="16"/>
      <c r="N55" s="15">
        <f>SUM(O3:O54)</f>
        <v>0</v>
      </c>
      <c r="O55" s="16"/>
      <c r="P55" s="38">
        <f>SUM(D55:O55)</f>
        <v>42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3:16" ht="12.75">
      <c r="C56" s="1" t="s">
        <v>18</v>
      </c>
      <c r="E56" s="4">
        <f>SUMIF(D3:D54,"E",E3:E54)</f>
        <v>10</v>
      </c>
      <c r="F56" s="4"/>
      <c r="G56" s="4">
        <f>SUMIF(F3:F54,"E",G3:G54)</f>
        <v>10</v>
      </c>
      <c r="H56" s="4"/>
      <c r="I56" s="4">
        <f>SUMIF(H3:H54,"E",I3:I54)</f>
        <v>10</v>
      </c>
      <c r="J56" s="4"/>
      <c r="K56" s="4">
        <f>SUMIF(J3:J54,"E",K3:K54)</f>
        <v>10</v>
      </c>
      <c r="L56" s="4"/>
      <c r="M56" s="4">
        <f>SUMIF(L3:L54,"E",M3:M54)</f>
        <v>0</v>
      </c>
      <c r="O56" s="4">
        <f>SUMIF(N3:N54,"E",O3:O54)</f>
        <v>0</v>
      </c>
      <c r="P56" s="42" t="str">
        <f>SUM(D56:L56)&amp;" days in ETSI"</f>
        <v>40 days in ETSI</v>
      </c>
    </row>
    <row r="57" ht="12.75">
      <c r="P57" s="93">
        <f>SUM(D56:L56)/SUM(D55:O55)</f>
        <v>0.9523809523809523</v>
      </c>
    </row>
    <row r="58" spans="13:16" ht="38.25">
      <c r="M58"/>
      <c r="N58"/>
      <c r="O58"/>
      <c r="P58" t="s">
        <v>7</v>
      </c>
    </row>
    <row r="59" spans="8:16" ht="12.75">
      <c r="H59" s="39" t="s">
        <v>8</v>
      </c>
      <c r="I59" s="40">
        <v>5</v>
      </c>
      <c r="M59"/>
      <c r="N59"/>
      <c r="O59"/>
      <c r="P59" t="s">
        <v>9</v>
      </c>
    </row>
    <row r="60" spans="8:16" ht="25.5">
      <c r="H60" s="39" t="s">
        <v>10</v>
      </c>
      <c r="I60" s="40">
        <v>3</v>
      </c>
      <c r="M60"/>
      <c r="N60"/>
      <c r="O60"/>
      <c r="P60" t="s">
        <v>11</v>
      </c>
    </row>
    <row r="61" spans="8:16" ht="22.5">
      <c r="H61" s="39" t="s">
        <v>12</v>
      </c>
      <c r="I61" s="41" t="s">
        <v>13</v>
      </c>
      <c r="M61"/>
      <c r="N61"/>
      <c r="O61"/>
      <c r="P61" t="s">
        <v>14</v>
      </c>
    </row>
    <row r="62" spans="8:16" ht="25.5">
      <c r="H62" s="39" t="s">
        <v>15</v>
      </c>
      <c r="I62" s="40">
        <v>2</v>
      </c>
      <c r="M62"/>
      <c r="N62"/>
      <c r="O62"/>
      <c r="P62" t="s">
        <v>16</v>
      </c>
    </row>
  </sheetData>
  <mergeCells count="6">
    <mergeCell ref="L2:M2"/>
    <mergeCell ref="N2:O2"/>
    <mergeCell ref="D2:E2"/>
    <mergeCell ref="F2:G2"/>
    <mergeCell ref="H2:I2"/>
    <mergeCell ref="J2:K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B11" sqref="B11"/>
    </sheetView>
  </sheetViews>
  <sheetFormatPr defaultColWidth="9.140625" defaultRowHeight="12.75"/>
  <cols>
    <col min="1" max="1" width="30.00390625" style="0" customWidth="1"/>
    <col min="3" max="3" width="11.00390625" style="0" bestFit="1" customWidth="1"/>
    <col min="4" max="4" width="11.140625" style="0" bestFit="1" customWidth="1"/>
  </cols>
  <sheetData>
    <row r="1" ht="12.75">
      <c r="A1" t="s">
        <v>59</v>
      </c>
    </row>
    <row r="2" spans="2:4" ht="12.75">
      <c r="B2" t="s">
        <v>46</v>
      </c>
      <c r="C2" t="s">
        <v>50</v>
      </c>
      <c r="D2" t="s">
        <v>51</v>
      </c>
    </row>
    <row r="3" spans="1:4" ht="12.75">
      <c r="A3" t="s">
        <v>54</v>
      </c>
      <c r="B3" s="106">
        <v>60</v>
      </c>
      <c r="C3" s="102">
        <v>39118</v>
      </c>
      <c r="D3" s="102">
        <v>39801</v>
      </c>
    </row>
    <row r="4" spans="1:4" ht="12.75">
      <c r="A4" t="s">
        <v>53</v>
      </c>
      <c r="B4" s="106">
        <v>40</v>
      </c>
      <c r="C4" s="102">
        <v>39118</v>
      </c>
      <c r="D4" s="102">
        <v>39629</v>
      </c>
    </row>
    <row r="5" spans="1:4" ht="12.75">
      <c r="A5" t="s">
        <v>55</v>
      </c>
      <c r="B5" s="106">
        <v>40</v>
      </c>
      <c r="C5" s="102">
        <v>39118</v>
      </c>
      <c r="D5" s="102">
        <v>39629</v>
      </c>
    </row>
    <row r="6" spans="1:4" ht="12.75">
      <c r="A6" t="s">
        <v>56</v>
      </c>
      <c r="B6" s="106">
        <v>40</v>
      </c>
      <c r="C6" s="102">
        <v>39118</v>
      </c>
      <c r="D6" s="102">
        <v>39629</v>
      </c>
    </row>
    <row r="7" spans="1:2" ht="12.75">
      <c r="A7" t="s">
        <v>52</v>
      </c>
      <c r="B7" s="106">
        <v>20</v>
      </c>
    </row>
    <row r="8" spans="1:2" s="1" customFormat="1" ht="12.75">
      <c r="A8" s="1" t="s">
        <v>1</v>
      </c>
      <c r="B8" s="107">
        <f>SUM(B3:B7)</f>
        <v>200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22" sqref="B22"/>
    </sheetView>
  </sheetViews>
  <sheetFormatPr defaultColWidth="9.140625" defaultRowHeight="12.75"/>
  <cols>
    <col min="1" max="1" width="24.140625" style="43" customWidth="1"/>
    <col min="2" max="2" width="22.28125" style="43" customWidth="1"/>
    <col min="3" max="4" width="11.421875" style="44" customWidth="1"/>
    <col min="5" max="5" width="7.00390625" style="43" customWidth="1"/>
    <col min="6" max="6" width="7.8515625" style="45" customWidth="1"/>
    <col min="7" max="7" width="7.8515625" style="46" customWidth="1"/>
    <col min="8" max="8" width="47.28125" style="43" customWidth="1"/>
    <col min="9" max="16384" width="9.140625" style="43" customWidth="1"/>
  </cols>
  <sheetData>
    <row r="1" ht="18">
      <c r="A1" s="5" t="s">
        <v>60</v>
      </c>
    </row>
    <row r="2" ht="18.75" thickBot="1">
      <c r="A2" s="5"/>
    </row>
    <row r="3" spans="1:8" s="51" customFormat="1" ht="19.5" customHeight="1" thickBot="1">
      <c r="A3" s="47" t="s">
        <v>19</v>
      </c>
      <c r="B3" s="48"/>
      <c r="C3" s="48"/>
      <c r="D3" s="49"/>
      <c r="E3" s="50"/>
      <c r="F3" s="50"/>
      <c r="G3" s="50"/>
      <c r="H3" s="50"/>
    </row>
    <row r="4" spans="1:8" s="2" customFormat="1" ht="39" thickBot="1">
      <c r="A4" s="6" t="s">
        <v>6</v>
      </c>
      <c r="B4" s="7" t="s">
        <v>17</v>
      </c>
      <c r="C4" s="52" t="s">
        <v>2</v>
      </c>
      <c r="D4" s="53" t="s">
        <v>3</v>
      </c>
      <c r="E4" s="26" t="s">
        <v>20</v>
      </c>
      <c r="F4" s="54" t="s">
        <v>21</v>
      </c>
      <c r="G4" s="55" t="s">
        <v>22</v>
      </c>
      <c r="H4" s="56" t="s">
        <v>0</v>
      </c>
    </row>
    <row r="5" spans="1:8" ht="12.75">
      <c r="A5" s="57"/>
      <c r="B5" s="58"/>
      <c r="C5" s="59"/>
      <c r="D5" s="60"/>
      <c r="E5" s="57"/>
      <c r="F5" s="61">
        <f aca="true" t="shared" si="0" ref="F5:F10">E5*600</f>
        <v>0</v>
      </c>
      <c r="G5" s="62"/>
      <c r="H5" s="63"/>
    </row>
    <row r="6" spans="1:8" ht="12.75">
      <c r="A6" s="57"/>
      <c r="B6" s="58"/>
      <c r="C6" s="59"/>
      <c r="D6" s="60"/>
      <c r="E6" s="57"/>
      <c r="F6" s="61">
        <f t="shared" si="0"/>
        <v>0</v>
      </c>
      <c r="G6" s="62"/>
      <c r="H6" s="63"/>
    </row>
    <row r="7" spans="1:8" ht="12.75">
      <c r="A7" s="57"/>
      <c r="B7" s="58"/>
      <c r="C7" s="59"/>
      <c r="D7" s="59"/>
      <c r="E7" s="57"/>
      <c r="F7" s="61">
        <f t="shared" si="0"/>
        <v>0</v>
      </c>
      <c r="G7" s="62"/>
      <c r="H7" s="63"/>
    </row>
    <row r="8" spans="1:8" ht="12.75">
      <c r="A8" s="57"/>
      <c r="B8" s="58"/>
      <c r="C8" s="59"/>
      <c r="D8" s="60"/>
      <c r="E8" s="57"/>
      <c r="F8" s="61">
        <f t="shared" si="0"/>
        <v>0</v>
      </c>
      <c r="G8" s="62"/>
      <c r="H8" s="63"/>
    </row>
    <row r="9" spans="1:8" ht="12.75">
      <c r="A9" s="57"/>
      <c r="B9" s="58"/>
      <c r="C9" s="59"/>
      <c r="D9" s="60"/>
      <c r="E9" s="57"/>
      <c r="F9" s="61">
        <f t="shared" si="0"/>
        <v>0</v>
      </c>
      <c r="G9" s="62"/>
      <c r="H9" s="63"/>
    </row>
    <row r="10" spans="1:8" ht="12.75">
      <c r="A10" s="57"/>
      <c r="B10" s="58"/>
      <c r="C10" s="59"/>
      <c r="D10" s="60"/>
      <c r="E10" s="57"/>
      <c r="F10" s="61">
        <f t="shared" si="0"/>
        <v>0</v>
      </c>
      <c r="G10" s="62"/>
      <c r="H10" s="63"/>
    </row>
    <row r="11" spans="1:8" ht="13.5" thickBot="1">
      <c r="A11" s="64"/>
      <c r="B11" s="65"/>
      <c r="C11" s="66"/>
      <c r="D11" s="67"/>
      <c r="E11" s="64"/>
      <c r="F11" s="61"/>
      <c r="G11" s="62"/>
      <c r="H11" s="68"/>
    </row>
    <row r="12" spans="3:8" s="2" customFormat="1" ht="13.5" thickBot="1">
      <c r="C12" s="69"/>
      <c r="D12" s="69"/>
      <c r="E12" s="6">
        <f>SUM(E5:E11)</f>
        <v>0</v>
      </c>
      <c r="F12" s="70">
        <f>SUM(F5:F11)</f>
        <v>0</v>
      </c>
      <c r="G12" s="71">
        <f>SUM(G5:G11)</f>
        <v>0</v>
      </c>
      <c r="H12" s="72" t="s">
        <v>27</v>
      </c>
    </row>
    <row r="13" ht="13.5" thickBot="1">
      <c r="A13" s="73"/>
    </row>
    <row r="14" spans="1:8" s="74" customFormat="1" ht="19.5" customHeight="1" thickBot="1">
      <c r="A14" s="47" t="s">
        <v>23</v>
      </c>
      <c r="B14" s="48"/>
      <c r="C14" s="48"/>
      <c r="D14" s="49"/>
      <c r="E14" s="50"/>
      <c r="F14" s="50"/>
      <c r="G14" s="50"/>
      <c r="H14" s="50"/>
    </row>
    <row r="15" spans="1:8" s="3" customFormat="1" ht="39" thickBot="1">
      <c r="A15" s="6" t="s">
        <v>24</v>
      </c>
      <c r="B15" s="7" t="s">
        <v>25</v>
      </c>
      <c r="C15" s="52" t="s">
        <v>2</v>
      </c>
      <c r="D15" s="53" t="s">
        <v>3</v>
      </c>
      <c r="E15" s="26" t="s">
        <v>20</v>
      </c>
      <c r="F15" s="54" t="s">
        <v>21</v>
      </c>
      <c r="G15" s="55" t="s">
        <v>22</v>
      </c>
      <c r="H15" s="8" t="s">
        <v>0</v>
      </c>
    </row>
    <row r="16" spans="1:8" ht="12.75">
      <c r="A16" s="57"/>
      <c r="B16" s="58"/>
      <c r="C16" s="59"/>
      <c r="D16" s="60"/>
      <c r="E16" s="57"/>
      <c r="F16" s="61">
        <f>E16*600</f>
        <v>0</v>
      </c>
      <c r="G16" s="62"/>
      <c r="H16" s="63"/>
    </row>
    <row r="17" spans="1:8" ht="12.75">
      <c r="A17" s="57"/>
      <c r="B17" s="58"/>
      <c r="C17" s="59"/>
      <c r="D17" s="60"/>
      <c r="E17" s="57"/>
      <c r="F17" s="61">
        <f>E17*600</f>
        <v>0</v>
      </c>
      <c r="G17" s="62"/>
      <c r="H17" s="63"/>
    </row>
    <row r="18" spans="1:8" ht="13.5" thickBot="1">
      <c r="A18" s="64"/>
      <c r="B18" s="65"/>
      <c r="C18" s="66"/>
      <c r="D18" s="67"/>
      <c r="E18" s="64"/>
      <c r="F18" s="61">
        <f>E18*600</f>
        <v>0</v>
      </c>
      <c r="G18" s="62"/>
      <c r="H18" s="68"/>
    </row>
    <row r="19" spans="3:8" s="2" customFormat="1" ht="13.5" thickBot="1">
      <c r="C19" s="69"/>
      <c r="D19" s="69"/>
      <c r="E19" s="6">
        <f>SUM(E14:E18)</f>
        <v>0</v>
      </c>
      <c r="F19" s="70">
        <f>SUM(F14:F18)</f>
        <v>0</v>
      </c>
      <c r="G19" s="71">
        <f>SUM(G14:G18)</f>
        <v>0</v>
      </c>
      <c r="H19" s="72"/>
    </row>
    <row r="20" ht="13.5" thickBot="1"/>
    <row r="21" spans="1:8" s="2" customFormat="1" ht="39" thickBot="1">
      <c r="A21" s="6" t="s">
        <v>26</v>
      </c>
      <c r="B21" s="7" t="s">
        <v>17</v>
      </c>
      <c r="C21" s="52" t="s">
        <v>2</v>
      </c>
      <c r="D21" s="53" t="s">
        <v>3</v>
      </c>
      <c r="E21" s="26"/>
      <c r="F21" s="54" t="s">
        <v>21</v>
      </c>
      <c r="G21" s="55" t="s">
        <v>22</v>
      </c>
      <c r="H21" s="75" t="s">
        <v>0</v>
      </c>
    </row>
    <row r="22" spans="1:8" ht="12.75">
      <c r="A22" s="57"/>
      <c r="B22" s="58"/>
      <c r="C22" s="59"/>
      <c r="D22" s="60"/>
      <c r="E22" s="76"/>
      <c r="F22" s="61">
        <v>0</v>
      </c>
      <c r="G22" s="77"/>
      <c r="H22" s="78"/>
    </row>
    <row r="23" spans="1:8" ht="13.5" thickBot="1">
      <c r="A23" s="64"/>
      <c r="B23" s="65"/>
      <c r="C23" s="66"/>
      <c r="D23" s="67"/>
      <c r="E23" s="64"/>
      <c r="F23" s="79">
        <f>E23*0.6</f>
        <v>0</v>
      </c>
      <c r="G23" s="80"/>
      <c r="H23" s="81"/>
    </row>
    <row r="24" spans="3:8" s="2" customFormat="1" ht="13.5" thickBot="1">
      <c r="C24" s="69"/>
      <c r="D24" s="69"/>
      <c r="E24" s="6"/>
      <c r="F24" s="70">
        <f>SUM(F22:F23)</f>
        <v>0</v>
      </c>
      <c r="G24" s="71">
        <f>SUM(G22:G23)</f>
        <v>0</v>
      </c>
      <c r="H24" s="72"/>
    </row>
    <row r="26" spans="1:8" s="88" customFormat="1" ht="13.5" thickBot="1">
      <c r="A26" s="82"/>
      <c r="B26" s="82"/>
      <c r="C26" s="83"/>
      <c r="D26" s="83"/>
      <c r="E26" s="84"/>
      <c r="F26" s="85"/>
      <c r="G26" s="86"/>
      <c r="H26" s="87"/>
    </row>
    <row r="27" spans="5:8" ht="13.5" thickBot="1">
      <c r="E27" s="89" t="s">
        <v>1</v>
      </c>
      <c r="F27" s="90">
        <f>F12+F19+F24</f>
        <v>0</v>
      </c>
      <c r="G27" s="91">
        <f>G12+G19+G24</f>
        <v>0</v>
      </c>
      <c r="H27" s="92"/>
    </row>
  </sheetData>
  <printOptions horizontalCentered="1"/>
  <pageMargins left="0.22" right="0.2" top="0.4" bottom="0.38" header="0.25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Sophia-Antipolis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Berrini</dc:creator>
  <cp:keywords/>
  <dc:description/>
  <cp:lastModifiedBy>Alberto Berrini</cp:lastModifiedBy>
  <cp:lastPrinted>2002-09-11T08:57:27Z</cp:lastPrinted>
  <dcterms:created xsi:type="dcterms:W3CDTF">1999-08-27T09:35:13Z</dcterms:created>
  <dcterms:modified xsi:type="dcterms:W3CDTF">2007-01-16T19:15:18Z</dcterms:modified>
  <cp:category/>
  <cp:version/>
  <cp:contentType/>
  <cp:contentStatus/>
</cp:coreProperties>
</file>